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480" yWindow="210" windowWidth="18195" windowHeight="7935" activeTab="6"/>
  </bookViews>
  <sheets>
    <sheet name="Harmonogram" sheetId="1" r:id="rId1"/>
    <sheet name="Hry" sheetId="2" r:id="rId2"/>
    <sheet name="Tabulky.old" sheetId="3" r:id="rId3"/>
    <sheet name="Detailní harmonogram OLD" sheetId="5" r:id="rId4"/>
    <sheet name="Tabulky" sheetId="7" r:id="rId5"/>
    <sheet name="Detailní harmonogram" sheetId="6" r:id="rId6"/>
    <sheet name="Tabulky - vyplneny" sheetId="15" r:id="rId7"/>
    <sheet name="Detailní harmonogram - vyplneny" sheetId="16" r:id="rId8"/>
    <sheet name="Kurt 1" sheetId="8" r:id="rId9"/>
    <sheet name="Kurt 2" sheetId="9" r:id="rId10"/>
    <sheet name="Kurt 3" sheetId="10" r:id="rId11"/>
    <sheet name="Kurt 4" sheetId="11" r:id="rId12"/>
    <sheet name="Nominace" sheetId="12" r:id="rId13"/>
    <sheet name="Nominace2" sheetId="13" r:id="rId14"/>
  </sheets>
  <definedNames>
    <definedName name="CCCC_Hořice">Harmonogram!$L$10</definedName>
    <definedName name="CCD_Telč">Harmonogram!$L$4</definedName>
    <definedName name="FNCC_Ostrava">Harmonogram!$L$8</definedName>
    <definedName name="KK_Praha">Harmonogram!$L$12</definedName>
    <definedName name="SKK_Silesia">Harmonogram!$L$6</definedName>
  </definedNames>
  <calcPr calcId="145621"/>
</workbook>
</file>

<file path=xl/calcChain.xml><?xml version="1.0" encoding="utf-8"?>
<calcChain xmlns="http://schemas.openxmlformats.org/spreadsheetml/2006/main">
  <c r="J79" i="16" l="1"/>
  <c r="H79" i="16"/>
  <c r="E79" i="16"/>
  <c r="C79" i="16"/>
  <c r="J75" i="16"/>
  <c r="H75" i="16"/>
  <c r="E75" i="16"/>
  <c r="C75" i="16"/>
  <c r="J71" i="16"/>
  <c r="E71" i="16"/>
  <c r="C71" i="16"/>
  <c r="J67" i="16"/>
  <c r="E67" i="16"/>
  <c r="C67" i="16"/>
  <c r="J63" i="16"/>
  <c r="H63" i="16"/>
  <c r="E63" i="16"/>
  <c r="C63" i="16"/>
  <c r="J60" i="16"/>
  <c r="H60" i="16"/>
  <c r="E60" i="16"/>
  <c r="C60" i="16"/>
  <c r="J57" i="16"/>
  <c r="H57" i="16"/>
  <c r="E57" i="16"/>
  <c r="C57" i="16"/>
  <c r="J54" i="16"/>
  <c r="H54" i="16"/>
  <c r="E54" i="16"/>
  <c r="C54" i="16"/>
  <c r="J51" i="16"/>
  <c r="H51" i="16"/>
  <c r="E51" i="16"/>
  <c r="C51" i="16"/>
  <c r="J48" i="16"/>
  <c r="H48" i="16"/>
  <c r="E48" i="16"/>
  <c r="C48" i="16"/>
  <c r="J45" i="16"/>
  <c r="H45" i="16"/>
  <c r="E45" i="16"/>
  <c r="C45" i="16"/>
  <c r="J42" i="16"/>
  <c r="H42" i="16"/>
  <c r="E42" i="16"/>
  <c r="C42" i="16"/>
  <c r="J39" i="16"/>
  <c r="H39" i="16"/>
  <c r="E39" i="16"/>
  <c r="C39" i="16"/>
  <c r="J36" i="16"/>
  <c r="H36" i="16"/>
  <c r="E36" i="16"/>
  <c r="C36" i="16"/>
  <c r="J33" i="16"/>
  <c r="H33" i="16"/>
  <c r="E33" i="16"/>
  <c r="C33" i="16"/>
  <c r="J30" i="16"/>
  <c r="H30" i="16"/>
  <c r="E30" i="16"/>
  <c r="C30" i="16"/>
  <c r="J27" i="16"/>
  <c r="H27" i="16"/>
  <c r="E27" i="16"/>
  <c r="C27" i="16"/>
  <c r="J24" i="16"/>
  <c r="H24" i="16"/>
  <c r="E24" i="16"/>
  <c r="C24" i="16"/>
  <c r="J21" i="16"/>
  <c r="H21" i="16"/>
  <c r="E21" i="16"/>
  <c r="C21" i="16"/>
  <c r="J18" i="16"/>
  <c r="H18" i="16"/>
  <c r="E18" i="16"/>
  <c r="C18" i="16"/>
  <c r="J15" i="16"/>
  <c r="H15" i="16"/>
  <c r="E15" i="16"/>
  <c r="C15" i="16"/>
  <c r="J12" i="16"/>
  <c r="H12" i="16"/>
  <c r="E12" i="16"/>
  <c r="C12" i="16"/>
  <c r="J9" i="16"/>
  <c r="H9" i="16"/>
  <c r="E9" i="16"/>
  <c r="C9" i="16"/>
  <c r="J6" i="16"/>
  <c r="H6" i="16"/>
  <c r="E6" i="16"/>
  <c r="C6" i="16"/>
  <c r="J3" i="16"/>
  <c r="H3" i="16"/>
  <c r="E3" i="16"/>
  <c r="C3" i="16"/>
  <c r="C27" i="13" l="1"/>
  <c r="C21" i="13"/>
  <c r="C15" i="13"/>
  <c r="C9" i="13"/>
  <c r="C3" i="13"/>
  <c r="I52" i="11" l="1"/>
  <c r="D52" i="11"/>
  <c r="B51" i="11"/>
  <c r="I47" i="11"/>
  <c r="D47" i="11"/>
  <c r="B46" i="11"/>
  <c r="I42" i="11"/>
  <c r="D42" i="11"/>
  <c r="B41" i="11"/>
  <c r="I37" i="11"/>
  <c r="D37" i="11"/>
  <c r="B36" i="11"/>
  <c r="I32" i="11"/>
  <c r="D32" i="11"/>
  <c r="B31" i="11"/>
  <c r="I24" i="11"/>
  <c r="D24" i="11"/>
  <c r="B23" i="11"/>
  <c r="I19" i="11"/>
  <c r="D19" i="11"/>
  <c r="B18" i="11"/>
  <c r="I14" i="11"/>
  <c r="D14" i="11"/>
  <c r="B13" i="11"/>
  <c r="I9" i="11"/>
  <c r="D9" i="11"/>
  <c r="B8" i="11"/>
  <c r="I4" i="11"/>
  <c r="D4" i="11"/>
  <c r="B3" i="11"/>
  <c r="I52" i="10"/>
  <c r="I47" i="10"/>
  <c r="D52" i="10"/>
  <c r="D47" i="10"/>
  <c r="I42" i="10"/>
  <c r="D42" i="10"/>
  <c r="I37" i="10"/>
  <c r="D37" i="10"/>
  <c r="I32" i="10"/>
  <c r="D32" i="10"/>
  <c r="I24" i="10"/>
  <c r="D24" i="10"/>
  <c r="I19" i="10"/>
  <c r="D19" i="10"/>
  <c r="I14" i="10"/>
  <c r="D14" i="10"/>
  <c r="I9" i="10"/>
  <c r="D9" i="10"/>
  <c r="I4" i="10"/>
  <c r="D4" i="10"/>
  <c r="B51" i="10"/>
  <c r="B46" i="10"/>
  <c r="B41" i="10"/>
  <c r="B36" i="10"/>
  <c r="B31" i="10"/>
  <c r="B23" i="10"/>
  <c r="B18" i="10"/>
  <c r="B13" i="10"/>
  <c r="B8" i="10"/>
  <c r="B3" i="10"/>
  <c r="I84" i="9"/>
  <c r="D84" i="9"/>
  <c r="I78" i="9"/>
  <c r="D78" i="9"/>
  <c r="I72" i="9"/>
  <c r="D72" i="9"/>
  <c r="I66" i="9"/>
  <c r="D66" i="9"/>
  <c r="I60" i="9"/>
  <c r="D60" i="9"/>
  <c r="B83" i="9"/>
  <c r="B77" i="9"/>
  <c r="B71" i="9"/>
  <c r="B65" i="9"/>
  <c r="B59" i="9"/>
  <c r="I52" i="9"/>
  <c r="D52" i="9"/>
  <c r="B51" i="9"/>
  <c r="I47" i="9"/>
  <c r="D47" i="9"/>
  <c r="B46" i="9"/>
  <c r="I42" i="9"/>
  <c r="D42" i="9"/>
  <c r="B41" i="9"/>
  <c r="I37" i="9"/>
  <c r="D37" i="9"/>
  <c r="B36" i="9"/>
  <c r="I32" i="9"/>
  <c r="D32" i="9"/>
  <c r="B31" i="9"/>
  <c r="I24" i="9"/>
  <c r="D24" i="9"/>
  <c r="B23" i="9"/>
  <c r="I19" i="9"/>
  <c r="D19" i="9"/>
  <c r="B18" i="9"/>
  <c r="I14" i="9"/>
  <c r="D14" i="9"/>
  <c r="B13" i="9"/>
  <c r="I9" i="9"/>
  <c r="D9" i="9"/>
  <c r="B8" i="9"/>
  <c r="I4" i="9"/>
  <c r="D4" i="9"/>
  <c r="B3" i="9"/>
  <c r="I84" i="8"/>
  <c r="D84" i="8"/>
  <c r="I78" i="8"/>
  <c r="I72" i="8"/>
  <c r="I66" i="8"/>
  <c r="D52" i="8"/>
  <c r="I52" i="8"/>
  <c r="I47" i="8"/>
  <c r="D47" i="8"/>
  <c r="I42" i="8"/>
  <c r="I37" i="8"/>
  <c r="I32" i="8"/>
  <c r="I24" i="8"/>
  <c r="I19" i="8"/>
  <c r="I14" i="8"/>
  <c r="D42" i="8"/>
  <c r="D37" i="8"/>
  <c r="D32" i="8"/>
  <c r="D78" i="8"/>
  <c r="D72" i="8"/>
  <c r="D66" i="8"/>
  <c r="I60" i="8"/>
  <c r="D60" i="8"/>
  <c r="D24" i="8"/>
  <c r="D19" i="8"/>
  <c r="D14" i="8"/>
  <c r="I9" i="8"/>
  <c r="D9" i="8"/>
  <c r="I4" i="8"/>
  <c r="D4" i="8"/>
  <c r="B83" i="8"/>
  <c r="B77" i="8"/>
  <c r="B71" i="8"/>
  <c r="B65" i="8"/>
  <c r="B59" i="8"/>
  <c r="B51" i="8"/>
  <c r="B46" i="8"/>
  <c r="B41" i="8"/>
  <c r="B36" i="8"/>
  <c r="B31" i="8"/>
  <c r="B23" i="8"/>
  <c r="B18" i="8"/>
  <c r="B13" i="8"/>
  <c r="B8" i="8"/>
  <c r="B3" i="8"/>
  <c r="I22" i="6" l="1"/>
  <c r="K22" i="6"/>
  <c r="K86" i="6"/>
  <c r="I86" i="6"/>
  <c r="F86" i="6"/>
  <c r="D86" i="6"/>
  <c r="B85" i="6"/>
  <c r="K82" i="6"/>
  <c r="I82" i="6"/>
  <c r="F82" i="6"/>
  <c r="D82" i="6"/>
  <c r="B81" i="6"/>
  <c r="K78" i="6"/>
  <c r="F78" i="6"/>
  <c r="D78" i="6"/>
  <c r="B77" i="6"/>
  <c r="K74" i="6"/>
  <c r="F74" i="6"/>
  <c r="D74" i="6"/>
  <c r="B73" i="6"/>
  <c r="K70" i="6"/>
  <c r="I70" i="6"/>
  <c r="F70" i="6"/>
  <c r="D70" i="6"/>
  <c r="B69" i="6"/>
  <c r="K64" i="6"/>
  <c r="I64" i="6"/>
  <c r="F64" i="6"/>
  <c r="D64" i="6"/>
  <c r="K61" i="6"/>
  <c r="I61" i="6"/>
  <c r="F61" i="6"/>
  <c r="D61" i="6"/>
  <c r="B60" i="6"/>
  <c r="K58" i="6"/>
  <c r="I58" i="6"/>
  <c r="F58" i="6"/>
  <c r="D58" i="6"/>
  <c r="K55" i="6"/>
  <c r="I55" i="6"/>
  <c r="F55" i="6"/>
  <c r="D55" i="6"/>
  <c r="B54" i="6"/>
  <c r="K52" i="6"/>
  <c r="I52" i="6"/>
  <c r="F52" i="6"/>
  <c r="D52" i="6"/>
  <c r="K49" i="6"/>
  <c r="I49" i="6"/>
  <c r="F49" i="6"/>
  <c r="D49" i="6"/>
  <c r="B48" i="6"/>
  <c r="K46" i="6"/>
  <c r="I46" i="6"/>
  <c r="F46" i="6"/>
  <c r="D46" i="6"/>
  <c r="K43" i="6"/>
  <c r="I43" i="6"/>
  <c r="F43" i="6"/>
  <c r="D43" i="6"/>
  <c r="B42" i="6"/>
  <c r="K40" i="6"/>
  <c r="I40" i="6"/>
  <c r="F40" i="6"/>
  <c r="D40" i="6"/>
  <c r="K37" i="6"/>
  <c r="I37" i="6"/>
  <c r="F37" i="6"/>
  <c r="D37" i="6"/>
  <c r="B36" i="6"/>
  <c r="K31" i="6"/>
  <c r="I31" i="6"/>
  <c r="F31" i="6"/>
  <c r="D31" i="6"/>
  <c r="K28" i="6"/>
  <c r="I28" i="6"/>
  <c r="F28" i="6"/>
  <c r="D28" i="6"/>
  <c r="B27" i="6"/>
  <c r="K25" i="6"/>
  <c r="I25" i="6"/>
  <c r="F25" i="6"/>
  <c r="D25" i="6"/>
  <c r="F22" i="6"/>
  <c r="D22" i="6"/>
  <c r="B21" i="6"/>
  <c r="K19" i="6"/>
  <c r="I19" i="6"/>
  <c r="F19" i="6"/>
  <c r="D19" i="6"/>
  <c r="K16" i="6"/>
  <c r="I16" i="6"/>
  <c r="F16" i="6"/>
  <c r="D16" i="6"/>
  <c r="B15" i="6"/>
  <c r="K13" i="6"/>
  <c r="I13" i="6"/>
  <c r="F13" i="6"/>
  <c r="D13" i="6"/>
  <c r="K10" i="6"/>
  <c r="I10" i="6"/>
  <c r="F10" i="6"/>
  <c r="D10" i="6"/>
  <c r="B9" i="6"/>
  <c r="K7" i="6"/>
  <c r="I7" i="6"/>
  <c r="F7" i="6"/>
  <c r="D7" i="6"/>
  <c r="K4" i="6"/>
  <c r="I4" i="6"/>
  <c r="F4" i="6"/>
  <c r="D4" i="6"/>
  <c r="B3" i="6"/>
  <c r="I56" i="5" l="1"/>
  <c r="I52" i="5"/>
  <c r="K56" i="5"/>
  <c r="K52" i="5"/>
  <c r="F52" i="5"/>
  <c r="D52" i="5"/>
  <c r="F48" i="5"/>
  <c r="K44" i="5"/>
  <c r="K40" i="5"/>
  <c r="F44" i="5"/>
  <c r="I40" i="5"/>
  <c r="F40" i="5"/>
  <c r="B55" i="5"/>
  <c r="B51" i="5"/>
  <c r="B47" i="5"/>
  <c r="B43" i="5"/>
  <c r="B39" i="5"/>
  <c r="F56" i="5"/>
  <c r="D56" i="5"/>
  <c r="K48" i="5"/>
  <c r="D48" i="5"/>
  <c r="D44" i="5"/>
  <c r="D40" i="5"/>
  <c r="B33" i="5"/>
  <c r="B30" i="5"/>
  <c r="B27" i="5"/>
  <c r="B24" i="5"/>
  <c r="B21" i="5"/>
  <c r="S31" i="5"/>
  <c r="K31" i="5"/>
  <c r="K34" i="5"/>
  <c r="F34" i="5"/>
  <c r="I31" i="5"/>
  <c r="I34" i="5"/>
  <c r="D34" i="5"/>
  <c r="D31" i="5"/>
  <c r="N31" i="5"/>
  <c r="N34" i="5"/>
  <c r="S34" i="5"/>
  <c r="P34" i="5"/>
  <c r="U34" i="5"/>
  <c r="N28" i="5"/>
  <c r="S28" i="5"/>
  <c r="U28" i="5"/>
  <c r="U25" i="5"/>
  <c r="P25" i="5"/>
  <c r="K28" i="5"/>
  <c r="K25" i="5"/>
  <c r="F28" i="5"/>
  <c r="F25" i="5"/>
  <c r="S22" i="5"/>
  <c r="N22" i="5"/>
  <c r="K22" i="5"/>
  <c r="F22" i="5"/>
  <c r="U31" i="5"/>
  <c r="P31" i="5"/>
  <c r="F31" i="5"/>
  <c r="P28" i="5"/>
  <c r="I28" i="5"/>
  <c r="D28" i="5"/>
  <c r="S25" i="5"/>
  <c r="N25" i="5"/>
  <c r="I25" i="5"/>
  <c r="D25" i="5"/>
  <c r="U22" i="5"/>
  <c r="P22" i="5"/>
  <c r="I22" i="5"/>
  <c r="D22" i="5"/>
  <c r="S16" i="5"/>
  <c r="N16" i="5"/>
  <c r="K16" i="5"/>
  <c r="F16" i="5"/>
  <c r="U10" i="5"/>
  <c r="U13" i="5"/>
  <c r="P13" i="5"/>
  <c r="N13" i="5"/>
  <c r="S13" i="5"/>
  <c r="S10" i="5"/>
  <c r="P10" i="5"/>
  <c r="N10" i="5"/>
  <c r="F13" i="5"/>
  <c r="K13" i="5"/>
  <c r="K10" i="5"/>
  <c r="F10" i="5"/>
  <c r="B15" i="5"/>
  <c r="B12" i="5"/>
  <c r="B9" i="5"/>
  <c r="U16" i="5"/>
  <c r="P16" i="5"/>
  <c r="I16" i="5"/>
  <c r="D16" i="5"/>
  <c r="I13" i="5"/>
  <c r="D13" i="5"/>
  <c r="I10" i="5"/>
  <c r="D10" i="5"/>
  <c r="B6" i="5"/>
  <c r="D7" i="5"/>
  <c r="F7" i="5"/>
  <c r="I7" i="5"/>
  <c r="K7" i="5"/>
  <c r="N7" i="5"/>
  <c r="P7" i="5"/>
  <c r="S7" i="5"/>
  <c r="U7" i="5"/>
  <c r="L12" i="1"/>
  <c r="L10" i="1"/>
  <c r="L8" i="1"/>
  <c r="L6" i="1"/>
  <c r="L4" i="1"/>
  <c r="D4" i="5"/>
  <c r="B3" i="5"/>
  <c r="K4" i="5"/>
  <c r="S4" i="5"/>
  <c r="U4" i="5"/>
  <c r="I4" i="5" l="1"/>
  <c r="N4" i="5"/>
  <c r="F4" i="5"/>
  <c r="P4" i="5"/>
  <c r="F19" i="1"/>
  <c r="F24" i="1"/>
  <c r="F20" i="1"/>
  <c r="F16" i="1"/>
  <c r="F10" i="1"/>
  <c r="F9" i="1"/>
  <c r="F6" i="1"/>
  <c r="F36" i="1"/>
  <c r="F34" i="1"/>
  <c r="F32" i="1"/>
  <c r="F30" i="1"/>
  <c r="F28" i="1"/>
  <c r="F31" i="1"/>
  <c r="F7" i="1"/>
  <c r="F35" i="1"/>
  <c r="F33" i="1"/>
  <c r="F29" i="1"/>
  <c r="F23" i="1"/>
  <c r="F21" i="1"/>
  <c r="F17" i="1"/>
  <c r="F11" i="1"/>
  <c r="F5" i="1"/>
  <c r="F22" i="1"/>
  <c r="F18" i="1"/>
  <c r="F12" i="1"/>
  <c r="F8" i="1"/>
  <c r="F4" i="1"/>
  <c r="A29" i="1" l="1"/>
  <c r="A30" i="1" s="1"/>
  <c r="A31" i="1" s="1"/>
  <c r="A32" i="1" s="1"/>
  <c r="A33" i="1" s="1"/>
  <c r="A34" i="1" s="1"/>
  <c r="A35" i="1" s="1"/>
  <c r="A36" i="1" s="1"/>
  <c r="A37" i="1" s="1"/>
  <c r="A38" i="1" s="1"/>
  <c r="A17" i="1"/>
  <c r="A18" i="1" s="1"/>
  <c r="A19" i="1" s="1"/>
  <c r="A20" i="1" s="1"/>
  <c r="A21" i="1" s="1"/>
  <c r="A22" i="1" s="1"/>
  <c r="A23" i="1" s="1"/>
  <c r="A24" i="1" s="1"/>
  <c r="A25" i="1" s="1"/>
  <c r="A5" i="1" l="1"/>
  <c r="A6" i="1" s="1"/>
  <c r="A7" i="1" s="1"/>
  <c r="A8" i="1" s="1"/>
  <c r="A9" i="1" s="1"/>
  <c r="A10" i="1" s="1"/>
  <c r="A11" i="1" s="1"/>
  <c r="A12" i="1" s="1"/>
  <c r="A13" i="1" s="1"/>
</calcChain>
</file>

<file path=xl/sharedStrings.xml><?xml version="1.0" encoding="utf-8"?>
<sst xmlns="http://schemas.openxmlformats.org/spreadsheetml/2006/main" count="1331" uniqueCount="145">
  <si>
    <t>A:B</t>
  </si>
  <si>
    <t>C:D</t>
  </si>
  <si>
    <t>A:C</t>
  </si>
  <si>
    <t>A:D</t>
  </si>
  <si>
    <t>A:E</t>
  </si>
  <si>
    <t>B:C</t>
  </si>
  <si>
    <t>B:D</t>
  </si>
  <si>
    <t>B:E</t>
  </si>
  <si>
    <t>C:E</t>
  </si>
  <si>
    <t>D:E</t>
  </si>
  <si>
    <t>E</t>
  </si>
  <si>
    <t>D</t>
  </si>
  <si>
    <t>B</t>
  </si>
  <si>
    <t>C</t>
  </si>
  <si>
    <t>A</t>
  </si>
  <si>
    <t>Přestávka</t>
  </si>
  <si>
    <t>Oběd</t>
  </si>
  <si>
    <t>Čtvrtek</t>
  </si>
  <si>
    <t>Pátek</t>
  </si>
  <si>
    <t>Sobota</t>
  </si>
  <si>
    <t>Harmonogram Interclub 2012</t>
  </si>
  <si>
    <t>AC</t>
  </si>
  <si>
    <t>GC</t>
  </si>
  <si>
    <t>GC4</t>
  </si>
  <si>
    <t>Každý s každým</t>
  </si>
  <si>
    <t>Pauza</t>
  </si>
  <si>
    <t>přestávka</t>
  </si>
  <si>
    <t>oběd</t>
  </si>
  <si>
    <t>konec herního dne</t>
  </si>
  <si>
    <t>vyhlášení vítězů</t>
  </si>
  <si>
    <t>konec turnaje</t>
  </si>
  <si>
    <t>Interclub 2012</t>
  </si>
  <si>
    <t>CCD Telč</t>
  </si>
  <si>
    <t>SKK Silesia</t>
  </si>
  <si>
    <t>FNCC Ostrava</t>
  </si>
  <si>
    <t>CCCC Hořice</t>
  </si>
  <si>
    <t>KK Praha</t>
  </si>
  <si>
    <t>Skóre</t>
  </si>
  <si>
    <t>singles</t>
  </si>
  <si>
    <t>vítezství vs. prohry</t>
  </si>
  <si>
    <t>doubles</t>
  </si>
  <si>
    <t>Body</t>
  </si>
  <si>
    <t>Zápasy</t>
  </si>
  <si>
    <t>Pořadí</t>
  </si>
  <si>
    <t>tie-beaks</t>
  </si>
  <si>
    <t>cekové (hry)</t>
  </si>
  <si>
    <t>celkové (zápasy)</t>
  </si>
  <si>
    <t>konečné</t>
  </si>
  <si>
    <t>Scóre</t>
  </si>
  <si>
    <t>vs.</t>
  </si>
  <si>
    <t>I. AC singles</t>
  </si>
  <si>
    <t>II. AC singles</t>
  </si>
  <si>
    <t>I. GC singles</t>
  </si>
  <si>
    <t>II. GC singles</t>
  </si>
  <si>
    <t>GC doubles</t>
  </si>
  <si>
    <t>AC tie-breaks</t>
  </si>
  <si>
    <t>první a druhý hráč</t>
  </si>
  <si>
    <t>ACs SKÓRE</t>
  </si>
  <si>
    <t>GCs SKÓRE</t>
  </si>
  <si>
    <t>Hry SKÓRE</t>
  </si>
  <si>
    <t>Zápasy BODY</t>
  </si>
  <si>
    <t>POŘADÍ</t>
  </si>
  <si>
    <t>GCd SKÓRE</t>
  </si>
  <si>
    <t>KURT 1 - Interclub 2012</t>
  </si>
  <si>
    <t>KURT 2 - Interclub 2012</t>
  </si>
  <si>
    <t>KURT 3 - Interclub 2012</t>
  </si>
  <si>
    <t>KURT 4 - Interclub 2012</t>
  </si>
  <si>
    <t>Interclub 2012 - nominace</t>
  </si>
  <si>
    <t xml:space="preserve">Zápas </t>
  </si>
  <si>
    <t>AC singles</t>
  </si>
  <si>
    <t>GC singles</t>
  </si>
  <si>
    <t>kapitán</t>
  </si>
  <si>
    <t>hráč 2</t>
  </si>
  <si>
    <t>hráč 3</t>
  </si>
  <si>
    <t>hráč 4</t>
  </si>
  <si>
    <t>hráč 5</t>
  </si>
  <si>
    <t>hráč 6</t>
  </si>
  <si>
    <t>+2</t>
  </si>
  <si>
    <t>+14</t>
  </si>
  <si>
    <t>+13</t>
  </si>
  <si>
    <t>+12</t>
  </si>
  <si>
    <t>+4</t>
  </si>
  <si>
    <t>+6</t>
  </si>
  <si>
    <t>-2</t>
  </si>
  <si>
    <t>+5</t>
  </si>
  <si>
    <t>+11</t>
  </si>
  <si>
    <t>-4</t>
  </si>
  <si>
    <t>-7</t>
  </si>
  <si>
    <t>-5</t>
  </si>
  <si>
    <t>-11</t>
  </si>
  <si>
    <t>-14</t>
  </si>
  <si>
    <t>-13</t>
  </si>
  <si>
    <t>-9</t>
  </si>
  <si>
    <t>-12</t>
  </si>
  <si>
    <t>+7</t>
  </si>
  <si>
    <t>+9</t>
  </si>
  <si>
    <t>-6</t>
  </si>
  <si>
    <t>7 - 3</t>
  </si>
  <si>
    <t>7 - 4</t>
  </si>
  <si>
    <t>7 - 5</t>
  </si>
  <si>
    <t>2 - 7</t>
  </si>
  <si>
    <t>7 - 1</t>
  </si>
  <si>
    <t>7 - 6</t>
  </si>
  <si>
    <t>3 - 7</t>
  </si>
  <si>
    <t>4 - 7</t>
  </si>
  <si>
    <t>5 - 7</t>
  </si>
  <si>
    <t>7 - 2</t>
  </si>
  <si>
    <t>1 - 7</t>
  </si>
  <si>
    <t>6 - 7</t>
  </si>
  <si>
    <t>3 : 2</t>
  </si>
  <si>
    <t>5 : 0</t>
  </si>
  <si>
    <t>4 : 1</t>
  </si>
  <si>
    <t>2 : 3</t>
  </si>
  <si>
    <t>1 : 4</t>
  </si>
  <si>
    <t>0 : 5</t>
  </si>
  <si>
    <t>-</t>
  </si>
  <si>
    <t>2.</t>
  </si>
  <si>
    <t>3.</t>
  </si>
  <si>
    <t>1.</t>
  </si>
  <si>
    <t>4.</t>
  </si>
  <si>
    <t>5.</t>
  </si>
  <si>
    <t>Václav Doskočil</t>
  </si>
  <si>
    <t>Michal Borák</t>
  </si>
  <si>
    <t>Jiří Plachý</t>
  </si>
  <si>
    <t>Ivo Marták</t>
  </si>
  <si>
    <t>Petr Bárta ml.</t>
  </si>
  <si>
    <t>Tereza Cisovská</t>
  </si>
  <si>
    <t>Tomáš Rejmont</t>
  </si>
  <si>
    <t>Marek Cisovský</t>
  </si>
  <si>
    <t>Jan Dehner</t>
  </si>
  <si>
    <t>David Hajn</t>
  </si>
  <si>
    <t>Tomáš Vrtný</t>
  </si>
  <si>
    <t>Martina Navrátilová</t>
  </si>
  <si>
    <t>Boris Navrátil</t>
  </si>
  <si>
    <t>Hana Hajnová</t>
  </si>
  <si>
    <t>John Lammin</t>
  </si>
  <si>
    <t>Otakar Stankuš</t>
  </si>
  <si>
    <t>Štěpán Hazdra</t>
  </si>
  <si>
    <t>Jan Čihák</t>
  </si>
  <si>
    <t>Jiří Čihák</t>
  </si>
  <si>
    <t>7- 4</t>
  </si>
  <si>
    <t>Adéla Navrátilová</t>
  </si>
  <si>
    <t>Anna Zbránková</t>
  </si>
  <si>
    <t>Dagmar Štěpánková</t>
  </si>
  <si>
    <t>Petr Bárta 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</si>
</sst>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h:mm;@"/>
    <numFmt numFmtId="165" formatCode="[$-405]d\.\ mmmm\ yyyy;@"/>
  </numFmts>
  <fonts count="35" x14ac:knownFonts="1">
    <font>
      <sz val="11"/>
      <color theme="1"/>
      <name val="Century Gothic"/>
      <family val="2"/>
      <charset val="238"/>
      <scheme val="minor"/>
    </font>
    <font>
      <b/>
      <sz val="11"/>
      <color theme="1"/>
      <name val="Century Gothic"/>
      <family val="2"/>
      <charset val="238"/>
      <scheme val="minor"/>
    </font>
    <font>
      <b/>
      <sz val="20"/>
      <color theme="1"/>
      <name val="Century Gothic"/>
      <family val="2"/>
      <charset val="238"/>
      <scheme val="minor"/>
    </font>
    <font>
      <b/>
      <sz val="11"/>
      <color rgb="FF000000"/>
      <name val="Arial"/>
      <family val="2"/>
      <charset val="238"/>
    </font>
    <font>
      <sz val="48"/>
      <color theme="1"/>
      <name val="Century Gothic"/>
      <family val="2"/>
      <charset val="238"/>
      <scheme val="minor"/>
    </font>
    <font>
      <b/>
      <sz val="28"/>
      <color theme="1"/>
      <name val="Century Gothic"/>
      <family val="2"/>
      <charset val="238"/>
      <scheme val="minor"/>
    </font>
    <font>
      <b/>
      <sz val="28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26"/>
      <color theme="1"/>
      <name val="Century Gothic"/>
      <family val="2"/>
      <charset val="238"/>
      <scheme val="minor"/>
    </font>
    <font>
      <b/>
      <sz val="24"/>
      <color theme="1"/>
      <name val="Century Gothic"/>
      <family val="2"/>
      <charset val="238"/>
      <scheme val="minor"/>
    </font>
    <font>
      <b/>
      <sz val="14"/>
      <color rgb="FF000000"/>
      <name val="Arial"/>
      <family val="2"/>
      <charset val="238"/>
    </font>
    <font>
      <b/>
      <sz val="14"/>
      <color theme="1"/>
      <name val="Century Gothic"/>
      <family val="2"/>
      <charset val="238"/>
      <scheme val="minor"/>
    </font>
    <font>
      <sz val="11"/>
      <color rgb="FF002060"/>
      <name val="Century Gothic"/>
      <family val="2"/>
      <charset val="238"/>
      <scheme val="minor"/>
    </font>
    <font>
      <b/>
      <sz val="14"/>
      <name val="Century Gothic"/>
      <family val="2"/>
      <charset val="238"/>
      <scheme val="minor"/>
    </font>
    <font>
      <b/>
      <sz val="12"/>
      <color rgb="FF000000"/>
      <name val="Arial"/>
      <family val="2"/>
      <charset val="238"/>
    </font>
    <font>
      <sz val="48"/>
      <name val="Century Gothic"/>
      <family val="2"/>
      <charset val="238"/>
      <scheme val="minor"/>
    </font>
    <font>
      <sz val="11"/>
      <name val="Century Gothic"/>
      <family val="2"/>
      <charset val="238"/>
      <scheme val="minor"/>
    </font>
    <font>
      <b/>
      <sz val="18"/>
      <name val="Century Gothic"/>
      <family val="2"/>
      <charset val="238"/>
      <scheme val="minor"/>
    </font>
    <font>
      <b/>
      <sz val="18"/>
      <color theme="1"/>
      <name val="Century Gothic"/>
      <family val="2"/>
      <charset val="238"/>
      <scheme val="minor"/>
    </font>
    <font>
      <b/>
      <sz val="48"/>
      <color theme="1"/>
      <name val="Century Gothic"/>
      <family val="2"/>
      <charset val="238"/>
      <scheme val="minor"/>
    </font>
    <font>
      <b/>
      <sz val="14"/>
      <color rgb="FF000000"/>
      <name val="Century Gothic"/>
      <family val="2"/>
      <charset val="238"/>
      <scheme val="major"/>
    </font>
    <font>
      <b/>
      <sz val="18"/>
      <color rgb="FF000000"/>
      <name val="Arial"/>
      <family val="2"/>
      <charset val="238"/>
    </font>
    <font>
      <b/>
      <sz val="28"/>
      <color rgb="FF000000"/>
      <name val="Century Gothic"/>
      <family val="2"/>
      <charset val="238"/>
      <scheme val="major"/>
    </font>
    <font>
      <b/>
      <sz val="20"/>
      <color rgb="FF000000"/>
      <name val="Century Gothic"/>
      <family val="2"/>
      <charset val="238"/>
      <scheme val="major"/>
    </font>
    <font>
      <b/>
      <sz val="28"/>
      <color theme="0"/>
      <name val="Century Gothic"/>
      <family val="2"/>
      <charset val="238"/>
      <scheme val="minor"/>
    </font>
    <font>
      <b/>
      <sz val="16"/>
      <color theme="0"/>
      <name val="Century Gothic"/>
      <family val="2"/>
      <charset val="238"/>
      <scheme val="minor"/>
    </font>
    <font>
      <b/>
      <sz val="16"/>
      <color theme="1"/>
      <name val="Century Gothic"/>
      <family val="2"/>
      <charset val="238"/>
      <scheme val="minor"/>
    </font>
    <font>
      <b/>
      <sz val="24"/>
      <color theme="1"/>
      <name val="Century Gothic"/>
      <family val="2"/>
      <charset val="238"/>
      <scheme val="major"/>
    </font>
    <font>
      <b/>
      <sz val="28"/>
      <color theme="1"/>
      <name val="Century Gothic"/>
      <family val="2"/>
      <charset val="238"/>
      <scheme val="major"/>
    </font>
    <font>
      <sz val="11"/>
      <color theme="1"/>
      <name val="Century Gothic"/>
      <family val="2"/>
      <charset val="238"/>
      <scheme val="minor"/>
    </font>
    <font>
      <b/>
      <sz val="22"/>
      <color theme="1"/>
      <name val="Century Gothic"/>
      <family val="2"/>
      <charset val="238"/>
      <scheme val="minor"/>
    </font>
    <font>
      <sz val="14"/>
      <color theme="1"/>
      <name val="Century Gothic"/>
      <family val="2"/>
      <charset val="238"/>
      <scheme val="minor"/>
    </font>
    <font>
      <sz val="24"/>
      <color theme="1"/>
      <name val="Century Gothic"/>
      <family val="2"/>
      <charset val="238"/>
      <scheme val="minor"/>
    </font>
    <font>
      <b/>
      <sz val="36"/>
      <color theme="1"/>
      <name val="Century Gothic"/>
      <family val="2"/>
      <charset val="238"/>
      <scheme val="minor"/>
    </font>
    <font>
      <sz val="14"/>
      <color rgb="FF002060"/>
      <name val="Century Gothic"/>
      <family val="2"/>
      <charset val="238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9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 diagonalUp="1"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 style="thin">
        <color auto="1"/>
      </diagonal>
    </border>
    <border diagonalUp="1"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 style="thin">
        <color auto="1"/>
      </diagonal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 diagonalUp="1"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medium">
        <color indexed="64"/>
      </top>
      <bottom style="thick">
        <color indexed="64"/>
      </bottom>
      <diagonal/>
    </border>
    <border>
      <left style="dashed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dashed">
        <color indexed="64"/>
      </right>
      <top/>
      <bottom style="thick">
        <color indexed="64"/>
      </bottom>
      <diagonal/>
    </border>
    <border>
      <left style="dashed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ashed">
        <color indexed="64"/>
      </right>
      <top style="medium">
        <color indexed="64"/>
      </top>
      <bottom style="thin">
        <color auto="1"/>
      </bottom>
      <diagonal/>
    </border>
    <border>
      <left style="thick">
        <color indexed="64"/>
      </left>
      <right style="dashed">
        <color indexed="64"/>
      </right>
      <top style="thin">
        <color auto="1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thin">
        <color auto="1"/>
      </top>
      <bottom style="thick">
        <color indexed="64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thick">
        <color indexed="64"/>
      </left>
      <right style="dashed">
        <color indexed="64"/>
      </right>
      <top style="thick">
        <color indexed="64"/>
      </top>
      <bottom/>
      <diagonal/>
    </border>
    <border>
      <left style="dashed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165" fontId="29" fillId="0" borderId="0"/>
  </cellStyleXfs>
  <cellXfs count="520">
    <xf numFmtId="0" fontId="0" fillId="0" borderId="0" xfId="0"/>
    <xf numFmtId="20" fontId="0" fillId="0" borderId="0" xfId="0" applyNumberFormat="1"/>
    <xf numFmtId="164" fontId="0" fillId="0" borderId="0" xfId="0" applyNumberFormat="1"/>
    <xf numFmtId="0" fontId="2" fillId="0" borderId="0" xfId="0" applyFont="1"/>
    <xf numFmtId="0" fontId="0" fillId="0" borderId="0" xfId="0" applyBorder="1"/>
    <xf numFmtId="164" fontId="0" fillId="0" borderId="2" xfId="0" applyNumberFormat="1" applyBorder="1"/>
    <xf numFmtId="164" fontId="0" fillId="0" borderId="0" xfId="0" applyNumberFormat="1" applyBorder="1"/>
    <xf numFmtId="20" fontId="0" fillId="0" borderId="2" xfId="0" applyNumberFormat="1" applyBorder="1"/>
    <xf numFmtId="164" fontId="0" fillId="0" borderId="3" xfId="0" applyNumberFormat="1" applyBorder="1"/>
    <xf numFmtId="164" fontId="1" fillId="0" borderId="1" xfId="0" applyNumberFormat="1" applyFont="1" applyBorder="1"/>
    <xf numFmtId="0" fontId="0" fillId="0" borderId="4" xfId="0" applyBorder="1"/>
    <xf numFmtId="164" fontId="0" fillId="0" borderId="4" xfId="0" applyNumberFormat="1" applyBorder="1"/>
    <xf numFmtId="0" fontId="0" fillId="0" borderId="5" xfId="0" applyBorder="1"/>
    <xf numFmtId="164" fontId="0" fillId="0" borderId="1" xfId="0" applyNumberFormat="1" applyBorder="1"/>
    <xf numFmtId="0" fontId="4" fillId="0" borderId="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2" xfId="0" applyBorder="1" applyAlignment="1">
      <alignment horizontal="center"/>
    </xf>
    <xf numFmtId="0" fontId="5" fillId="3" borderId="12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49" fontId="0" fillId="0" borderId="0" xfId="0" applyNumberFormat="1"/>
    <xf numFmtId="0" fontId="0" fillId="0" borderId="28" xfId="0" applyBorder="1"/>
    <xf numFmtId="0" fontId="0" fillId="0" borderId="33" xfId="0" applyBorder="1"/>
    <xf numFmtId="164" fontId="0" fillId="0" borderId="29" xfId="0" applyNumberFormat="1" applyBorder="1" applyAlignment="1">
      <alignment vertical="center"/>
    </xf>
    <xf numFmtId="164" fontId="0" fillId="0" borderId="31" xfId="0" applyNumberFormat="1" applyBorder="1" applyAlignment="1">
      <alignment vertical="center"/>
    </xf>
    <xf numFmtId="164" fontId="0" fillId="0" borderId="35" xfId="0" applyNumberFormat="1" applyBorder="1" applyAlignment="1">
      <alignment vertical="center"/>
    </xf>
    <xf numFmtId="0" fontId="0" fillId="4" borderId="30" xfId="0" applyFill="1" applyBorder="1" applyAlignment="1">
      <alignment horizontal="right"/>
    </xf>
    <xf numFmtId="0" fontId="0" fillId="4" borderId="32" xfId="0" applyFill="1" applyBorder="1"/>
    <xf numFmtId="0" fontId="0" fillId="4" borderId="34" xfId="0" applyFill="1" applyBorder="1"/>
    <xf numFmtId="0" fontId="0" fillId="5" borderId="30" xfId="0" applyFill="1" applyBorder="1" applyAlignment="1">
      <alignment horizontal="right"/>
    </xf>
    <xf numFmtId="0" fontId="0" fillId="5" borderId="32" xfId="0" applyFill="1" applyBorder="1"/>
    <xf numFmtId="0" fontId="0" fillId="5" borderId="34" xfId="0" applyFill="1" applyBorder="1"/>
    <xf numFmtId="0" fontId="1" fillId="4" borderId="43" xfId="0" applyFont="1" applyFill="1" applyBorder="1" applyAlignment="1">
      <alignment horizontal="center" vertical="center"/>
    </xf>
    <xf numFmtId="0" fontId="1" fillId="4" borderId="42" xfId="0" applyFont="1" applyFill="1" applyBorder="1" applyAlignment="1">
      <alignment horizontal="center" vertical="center"/>
    </xf>
    <xf numFmtId="0" fontId="0" fillId="4" borderId="2" xfId="0" applyFill="1" applyBorder="1"/>
    <xf numFmtId="0" fontId="1" fillId="7" borderId="42" xfId="0" applyFont="1" applyFill="1" applyBorder="1" applyAlignment="1">
      <alignment horizontal="center" vertical="center"/>
    </xf>
    <xf numFmtId="0" fontId="0" fillId="7" borderId="30" xfId="0" applyFill="1" applyBorder="1" applyAlignment="1">
      <alignment horizontal="right"/>
    </xf>
    <xf numFmtId="0" fontId="0" fillId="7" borderId="2" xfId="0" applyFill="1" applyBorder="1"/>
    <xf numFmtId="0" fontId="0" fillId="7" borderId="32" xfId="0" applyFill="1" applyBorder="1"/>
    <xf numFmtId="0" fontId="0" fillId="7" borderId="34" xfId="0" applyFill="1" applyBorder="1"/>
    <xf numFmtId="0" fontId="1" fillId="8" borderId="43" xfId="0" applyFont="1" applyFill="1" applyBorder="1" applyAlignment="1">
      <alignment horizontal="center" vertical="center"/>
    </xf>
    <xf numFmtId="0" fontId="0" fillId="8" borderId="30" xfId="0" applyFill="1" applyBorder="1" applyAlignment="1">
      <alignment horizontal="right"/>
    </xf>
    <xf numFmtId="0" fontId="0" fillId="8" borderId="2" xfId="0" applyFill="1" applyBorder="1"/>
    <xf numFmtId="0" fontId="0" fillId="8" borderId="32" xfId="0" applyFill="1" applyBorder="1"/>
    <xf numFmtId="0" fontId="0" fillId="8" borderId="34" xfId="0" applyFill="1" applyBorder="1"/>
    <xf numFmtId="0" fontId="1" fillId="8" borderId="42" xfId="0" applyFont="1" applyFill="1" applyBorder="1" applyAlignment="1">
      <alignment horizontal="center" vertical="center"/>
    </xf>
    <xf numFmtId="0" fontId="1" fillId="7" borderId="43" xfId="0" applyFont="1" applyFill="1" applyBorder="1" applyAlignment="1">
      <alignment horizontal="center" vertical="center"/>
    </xf>
    <xf numFmtId="0" fontId="1" fillId="5" borderId="42" xfId="0" applyFont="1" applyFill="1" applyBorder="1" applyAlignment="1">
      <alignment horizontal="center" vertical="center"/>
    </xf>
    <xf numFmtId="0" fontId="0" fillId="5" borderId="2" xfId="0" applyFill="1" applyBorder="1"/>
    <xf numFmtId="0" fontId="1" fillId="9" borderId="42" xfId="0" applyFont="1" applyFill="1" applyBorder="1" applyAlignment="1">
      <alignment horizontal="center" vertical="center"/>
    </xf>
    <xf numFmtId="0" fontId="0" fillId="9" borderId="30" xfId="0" applyFill="1" applyBorder="1" applyAlignment="1">
      <alignment horizontal="right"/>
    </xf>
    <xf numFmtId="0" fontId="0" fillId="9" borderId="2" xfId="0" applyFill="1" applyBorder="1"/>
    <xf numFmtId="0" fontId="0" fillId="9" borderId="32" xfId="0" applyFill="1" applyBorder="1"/>
    <xf numFmtId="0" fontId="0" fillId="9" borderId="34" xfId="0" applyFill="1" applyBorder="1"/>
    <xf numFmtId="0" fontId="1" fillId="9" borderId="43" xfId="0" applyFont="1" applyFill="1" applyBorder="1" applyAlignment="1">
      <alignment horizontal="center" vertical="center"/>
    </xf>
    <xf numFmtId="0" fontId="0" fillId="9" borderId="2" xfId="0" applyFill="1" applyBorder="1" applyAlignment="1">
      <alignment horizontal="left"/>
    </xf>
    <xf numFmtId="0" fontId="1" fillId="10" borderId="42" xfId="0" applyFont="1" applyFill="1" applyBorder="1" applyAlignment="1">
      <alignment horizontal="center" vertical="center"/>
    </xf>
    <xf numFmtId="0" fontId="0" fillId="10" borderId="30" xfId="0" applyFill="1" applyBorder="1" applyAlignment="1">
      <alignment horizontal="right"/>
    </xf>
    <xf numFmtId="0" fontId="0" fillId="10" borderId="2" xfId="0" applyFill="1" applyBorder="1"/>
    <xf numFmtId="0" fontId="0" fillId="10" borderId="32" xfId="0" applyFill="1" applyBorder="1"/>
    <xf numFmtId="0" fontId="0" fillId="10" borderId="34" xfId="0" applyFill="1" applyBorder="1"/>
    <xf numFmtId="0" fontId="1" fillId="10" borderId="43" xfId="0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12" borderId="6" xfId="0" applyFont="1" applyFill="1" applyBorder="1" applyAlignment="1">
      <alignment horizontal="center"/>
    </xf>
    <xf numFmtId="0" fontId="0" fillId="12" borderId="7" xfId="0" applyFill="1" applyBorder="1" applyAlignment="1">
      <alignment horizontal="center"/>
    </xf>
    <xf numFmtId="0" fontId="0" fillId="12" borderId="6" xfId="0" applyFill="1" applyBorder="1" applyAlignment="1">
      <alignment horizontal="center"/>
    </xf>
    <xf numFmtId="0" fontId="0" fillId="13" borderId="6" xfId="0" applyFill="1" applyBorder="1" applyAlignment="1">
      <alignment horizontal="center"/>
    </xf>
    <xf numFmtId="0" fontId="0" fillId="13" borderId="7" xfId="0" applyFill="1" applyBorder="1" applyAlignment="1">
      <alignment horizontal="center"/>
    </xf>
    <xf numFmtId="0" fontId="0" fillId="14" borderId="6" xfId="0" applyFill="1" applyBorder="1" applyAlignment="1">
      <alignment horizontal="center"/>
    </xf>
    <xf numFmtId="0" fontId="0" fillId="14" borderId="7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0" fontId="0" fillId="3" borderId="23" xfId="0" applyFill="1" applyBorder="1" applyAlignment="1">
      <alignment horizontal="center"/>
    </xf>
    <xf numFmtId="0" fontId="6" fillId="15" borderId="6" xfId="0" applyFont="1" applyFill="1" applyBorder="1" applyAlignment="1">
      <alignment horizontal="center" vertical="center" wrapText="1"/>
    </xf>
    <xf numFmtId="0" fontId="7" fillId="15" borderId="7" xfId="0" applyFont="1" applyFill="1" applyBorder="1" applyAlignment="1">
      <alignment horizontal="center" vertical="center" wrapText="1"/>
    </xf>
    <xf numFmtId="0" fontId="10" fillId="6" borderId="7" xfId="0" applyFont="1" applyFill="1" applyBorder="1" applyAlignment="1">
      <alignment horizontal="center" vertical="center" wrapText="1"/>
    </xf>
    <xf numFmtId="0" fontId="6" fillId="11" borderId="6" xfId="0" applyFont="1" applyFill="1" applyBorder="1" applyAlignment="1">
      <alignment horizontal="center" vertical="center" wrapText="1"/>
    </xf>
    <xf numFmtId="0" fontId="7" fillId="11" borderId="7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5" fillId="0" borderId="0" xfId="0" applyFont="1" applyFill="1" applyBorder="1" applyAlignment="1">
      <alignment vertical="center"/>
    </xf>
    <xf numFmtId="0" fontId="16" fillId="0" borderId="0" xfId="0" applyFont="1" applyFill="1"/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/>
    <xf numFmtId="164" fontId="0" fillId="0" borderId="38" xfId="0" applyNumberFormat="1" applyBorder="1" applyAlignment="1">
      <alignment vertical="center"/>
    </xf>
    <xf numFmtId="0" fontId="0" fillId="0" borderId="38" xfId="0" applyBorder="1"/>
    <xf numFmtId="0" fontId="0" fillId="17" borderId="30" xfId="0" applyFill="1" applyBorder="1" applyAlignment="1">
      <alignment horizontal="right"/>
    </xf>
    <xf numFmtId="0" fontId="0" fillId="17" borderId="2" xfId="0" applyFill="1" applyBorder="1"/>
    <xf numFmtId="0" fontId="0" fillId="17" borderId="32" xfId="0" applyFill="1" applyBorder="1"/>
    <xf numFmtId="0" fontId="0" fillId="17" borderId="34" xfId="0" applyFill="1" applyBorder="1"/>
    <xf numFmtId="0" fontId="0" fillId="17" borderId="2" xfId="0" applyFill="1" applyBorder="1" applyAlignment="1">
      <alignment horizontal="left"/>
    </xf>
    <xf numFmtId="0" fontId="1" fillId="17" borderId="46" xfId="0" applyFont="1" applyFill="1" applyBorder="1" applyAlignment="1">
      <alignment horizontal="center" vertical="center"/>
    </xf>
    <xf numFmtId="0" fontId="1" fillId="17" borderId="42" xfId="0" applyFont="1" applyFill="1" applyBorder="1" applyAlignment="1">
      <alignment horizontal="center" vertical="center"/>
    </xf>
    <xf numFmtId="0" fontId="1" fillId="17" borderId="43" xfId="0" applyFont="1" applyFill="1" applyBorder="1" applyAlignment="1">
      <alignment horizontal="center" vertical="center"/>
    </xf>
    <xf numFmtId="164" fontId="0" fillId="0" borderId="6" xfId="0" applyNumberFormat="1" applyBorder="1" applyAlignment="1">
      <alignment vertical="center"/>
    </xf>
    <xf numFmtId="0" fontId="0" fillId="0" borderId="6" xfId="0" applyBorder="1"/>
    <xf numFmtId="164" fontId="0" fillId="0" borderId="7" xfId="0" applyNumberFormat="1" applyBorder="1" applyAlignment="1">
      <alignment vertical="center"/>
    </xf>
    <xf numFmtId="0" fontId="0" fillId="0" borderId="7" xfId="0" applyBorder="1"/>
    <xf numFmtId="0" fontId="6" fillId="0" borderId="49" xfId="0" applyFont="1" applyFill="1" applyBorder="1" applyAlignment="1">
      <alignment vertical="center" wrapText="1"/>
    </xf>
    <xf numFmtId="0" fontId="7" fillId="0" borderId="49" xfId="0" applyFont="1" applyFill="1" applyBorder="1" applyAlignment="1">
      <alignment vertical="center" wrapText="1"/>
    </xf>
    <xf numFmtId="0" fontId="0" fillId="18" borderId="61" xfId="0" applyFill="1" applyBorder="1" applyAlignment="1">
      <alignment horizontal="center"/>
    </xf>
    <xf numFmtId="0" fontId="0" fillId="18" borderId="55" xfId="0" applyFill="1" applyBorder="1" applyAlignment="1">
      <alignment horizontal="center"/>
    </xf>
    <xf numFmtId="0" fontId="0" fillId="18" borderId="63" xfId="0" applyFill="1" applyBorder="1" applyAlignment="1">
      <alignment horizontal="center"/>
    </xf>
    <xf numFmtId="0" fontId="0" fillId="18" borderId="65" xfId="0" applyFill="1" applyBorder="1" applyAlignment="1">
      <alignment horizontal="center"/>
    </xf>
    <xf numFmtId="0" fontId="24" fillId="2" borderId="12" xfId="0" applyFont="1" applyFill="1" applyBorder="1" applyAlignment="1">
      <alignment horizontal="center" vertical="center" wrapText="1"/>
    </xf>
    <xf numFmtId="0" fontId="25" fillId="2" borderId="15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0" fillId="0" borderId="0" xfId="0" applyFill="1" applyBorder="1"/>
    <xf numFmtId="0" fontId="26" fillId="17" borderId="42" xfId="0" applyFont="1" applyFill="1" applyBorder="1" applyAlignment="1">
      <alignment horizontal="center" vertical="center"/>
    </xf>
    <xf numFmtId="0" fontId="26" fillId="10" borderId="42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/>
    </xf>
    <xf numFmtId="164" fontId="0" fillId="0" borderId="0" xfId="0" applyNumberFormat="1" applyFill="1" applyBorder="1" applyAlignment="1">
      <alignment vertical="center"/>
    </xf>
    <xf numFmtId="0" fontId="26" fillId="0" borderId="0" xfId="0" applyFont="1" applyFill="1" applyBorder="1" applyAlignment="1">
      <alignment horizontal="center" vertical="center"/>
    </xf>
    <xf numFmtId="0" fontId="0" fillId="0" borderId="0" xfId="0" applyFill="1"/>
    <xf numFmtId="0" fontId="24" fillId="2" borderId="12" xfId="0" applyFont="1" applyFill="1" applyBorder="1" applyAlignment="1">
      <alignment horizontal="center" vertical="center" wrapText="1"/>
    </xf>
    <xf numFmtId="0" fontId="1" fillId="0" borderId="82" xfId="0" applyFont="1" applyBorder="1" applyAlignment="1">
      <alignment horizontal="center"/>
    </xf>
    <xf numFmtId="0" fontId="0" fillId="0" borderId="84" xfId="0" applyBorder="1" applyAlignment="1">
      <alignment horizontal="center"/>
    </xf>
    <xf numFmtId="0" fontId="0" fillId="0" borderId="86" xfId="0" applyBorder="1"/>
    <xf numFmtId="0" fontId="0" fillId="0" borderId="88" xfId="0" applyBorder="1"/>
    <xf numFmtId="0" fontId="0" fillId="0" borderId="87" xfId="0" applyBorder="1"/>
    <xf numFmtId="0" fontId="1" fillId="0" borderId="8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" fillId="0" borderId="0" xfId="0" applyFont="1" applyFill="1" applyBorder="1"/>
    <xf numFmtId="0" fontId="9" fillId="0" borderId="0" xfId="0" applyFont="1" applyBorder="1" applyAlignment="1"/>
    <xf numFmtId="0" fontId="31" fillId="0" borderId="93" xfId="0" applyFont="1" applyFill="1" applyBorder="1" applyAlignment="1">
      <alignment horizontal="center" vertical="center"/>
    </xf>
    <xf numFmtId="0" fontId="9" fillId="0" borderId="42" xfId="0" applyFont="1" applyFill="1" applyBorder="1" applyAlignment="1">
      <alignment horizontal="center"/>
    </xf>
    <xf numFmtId="0" fontId="9" fillId="0" borderId="95" xfId="0" applyFont="1" applyFill="1" applyBorder="1" applyAlignment="1">
      <alignment horizontal="center"/>
    </xf>
    <xf numFmtId="0" fontId="1" fillId="0" borderId="95" xfId="0" applyFont="1" applyFill="1" applyBorder="1"/>
    <xf numFmtId="0" fontId="1" fillId="0" borderId="81" xfId="0" applyFont="1" applyFill="1" applyBorder="1"/>
    <xf numFmtId="0" fontId="31" fillId="0" borderId="94" xfId="0" applyFont="1" applyFill="1" applyBorder="1" applyAlignment="1">
      <alignment horizontal="center" vertical="center"/>
    </xf>
    <xf numFmtId="0" fontId="31" fillId="0" borderId="96" xfId="0" applyFont="1" applyFill="1" applyBorder="1" applyAlignment="1">
      <alignment horizontal="center" vertical="center"/>
    </xf>
    <xf numFmtId="0" fontId="30" fillId="0" borderId="0" xfId="0" applyFont="1" applyBorder="1" applyAlignment="1"/>
    <xf numFmtId="0" fontId="3" fillId="2" borderId="17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25" xfId="0" applyBorder="1" applyAlignment="1">
      <alignment horizontal="center"/>
    </xf>
    <xf numFmtId="0" fontId="3" fillId="2" borderId="15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7" borderId="26" xfId="0" applyFill="1" applyBorder="1" applyAlignment="1">
      <alignment horizontal="center"/>
    </xf>
    <xf numFmtId="0" fontId="0" fillId="7" borderId="10" xfId="0" applyFill="1" applyBorder="1" applyAlignment="1">
      <alignment horizontal="center"/>
    </xf>
    <xf numFmtId="0" fontId="6" fillId="7" borderId="6" xfId="0" applyFont="1" applyFill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/>
    </xf>
    <xf numFmtId="0" fontId="0" fillId="6" borderId="26" xfId="0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0" fontId="9" fillId="3" borderId="12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0" fillId="7" borderId="11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11" borderId="8" xfId="0" applyFill="1" applyBorder="1" applyAlignment="1">
      <alignment horizontal="center"/>
    </xf>
    <xf numFmtId="0" fontId="0" fillId="11" borderId="24" xfId="0" applyFill="1" applyBorder="1" applyAlignment="1">
      <alignment horizontal="center"/>
    </xf>
    <xf numFmtId="0" fontId="0" fillId="11" borderId="9" xfId="0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15" borderId="8" xfId="0" applyFill="1" applyBorder="1" applyAlignment="1">
      <alignment horizontal="center"/>
    </xf>
    <xf numFmtId="0" fontId="0" fillId="15" borderId="24" xfId="0" applyFill="1" applyBorder="1" applyAlignment="1">
      <alignment horizontal="center"/>
    </xf>
    <xf numFmtId="0" fontId="0" fillId="15" borderId="9" xfId="0" applyFill="1" applyBorder="1" applyAlignment="1">
      <alignment horizontal="center"/>
    </xf>
    <xf numFmtId="0" fontId="11" fillId="5" borderId="39" xfId="0" applyFont="1" applyFill="1" applyBorder="1" applyAlignment="1">
      <alignment horizontal="center"/>
    </xf>
    <xf numFmtId="0" fontId="11" fillId="5" borderId="40" xfId="0" applyFont="1" applyFill="1" applyBorder="1" applyAlignment="1">
      <alignment horizontal="center"/>
    </xf>
    <xf numFmtId="0" fontId="0" fillId="5" borderId="27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5" borderId="33" xfId="0" applyFill="1" applyBorder="1" applyAlignment="1">
      <alignment horizontal="center" vertical="center"/>
    </xf>
    <xf numFmtId="0" fontId="0" fillId="5" borderId="36" xfId="0" applyFill="1" applyBorder="1" applyAlignment="1">
      <alignment horizontal="center" vertical="center"/>
    </xf>
    <xf numFmtId="0" fontId="0" fillId="5" borderId="37" xfId="0" applyFill="1" applyBorder="1" applyAlignment="1">
      <alignment horizontal="center" vertical="center"/>
    </xf>
    <xf numFmtId="0" fontId="0" fillId="7" borderId="36" xfId="0" applyFill="1" applyBorder="1" applyAlignment="1">
      <alignment horizontal="center" vertical="center"/>
    </xf>
    <xf numFmtId="0" fontId="0" fillId="7" borderId="37" xfId="0" applyFill="1" applyBorder="1" applyAlignment="1">
      <alignment horizontal="center" vertical="center"/>
    </xf>
    <xf numFmtId="164" fontId="11" fillId="7" borderId="6" xfId="0" applyNumberFormat="1" applyFont="1" applyFill="1" applyBorder="1" applyAlignment="1">
      <alignment horizontal="center" vertical="center"/>
    </xf>
    <xf numFmtId="164" fontId="11" fillId="7" borderId="38" xfId="0" applyNumberFormat="1" applyFont="1" applyFill="1" applyBorder="1" applyAlignment="1">
      <alignment horizontal="center" vertical="center"/>
    </xf>
    <xf numFmtId="164" fontId="11" fillId="7" borderId="7" xfId="0" applyNumberFormat="1" applyFont="1" applyFill="1" applyBorder="1" applyAlignment="1">
      <alignment horizontal="center" vertical="center"/>
    </xf>
    <xf numFmtId="0" fontId="11" fillId="7" borderId="39" xfId="0" applyFont="1" applyFill="1" applyBorder="1" applyAlignment="1">
      <alignment horizontal="center"/>
    </xf>
    <xf numFmtId="0" fontId="11" fillId="7" borderId="40" xfId="0" applyFont="1" applyFill="1" applyBorder="1" applyAlignment="1">
      <alignment horizontal="center"/>
    </xf>
    <xf numFmtId="0" fontId="0" fillId="7" borderId="27" xfId="0" applyFill="1" applyBorder="1" applyAlignment="1">
      <alignment horizontal="center" vertical="center"/>
    </xf>
    <xf numFmtId="0" fontId="0" fillId="7" borderId="0" xfId="0" applyFill="1" applyBorder="1" applyAlignment="1">
      <alignment horizontal="center" vertical="center"/>
    </xf>
    <xf numFmtId="0" fontId="0" fillId="7" borderId="33" xfId="0" applyFill="1" applyBorder="1" applyAlignment="1">
      <alignment horizontal="center" vertical="center"/>
    </xf>
    <xf numFmtId="0" fontId="0" fillId="8" borderId="36" xfId="0" applyFill="1" applyBorder="1" applyAlignment="1">
      <alignment horizontal="center" vertical="center"/>
    </xf>
    <xf numFmtId="0" fontId="0" fillId="8" borderId="37" xfId="0" applyFill="1" applyBorder="1" applyAlignment="1">
      <alignment horizontal="center" vertical="center"/>
    </xf>
    <xf numFmtId="164" fontId="11" fillId="10" borderId="6" xfId="0" applyNumberFormat="1" applyFont="1" applyFill="1" applyBorder="1" applyAlignment="1">
      <alignment horizontal="center" vertical="center"/>
    </xf>
    <xf numFmtId="164" fontId="11" fillId="10" borderId="38" xfId="0" applyNumberFormat="1" applyFont="1" applyFill="1" applyBorder="1" applyAlignment="1">
      <alignment horizontal="center" vertical="center"/>
    </xf>
    <xf numFmtId="164" fontId="11" fillId="10" borderId="7" xfId="0" applyNumberFormat="1" applyFont="1" applyFill="1" applyBorder="1" applyAlignment="1">
      <alignment horizontal="center" vertical="center"/>
    </xf>
    <xf numFmtId="0" fontId="11" fillId="10" borderId="39" xfId="0" applyFont="1" applyFill="1" applyBorder="1" applyAlignment="1">
      <alignment horizontal="center"/>
    </xf>
    <xf numFmtId="0" fontId="11" fillId="10" borderId="40" xfId="0" applyFont="1" applyFill="1" applyBorder="1" applyAlignment="1">
      <alignment horizontal="center"/>
    </xf>
    <xf numFmtId="0" fontId="0" fillId="10" borderId="27" xfId="0" applyFill="1" applyBorder="1" applyAlignment="1">
      <alignment horizontal="center" vertical="center"/>
    </xf>
    <xf numFmtId="0" fontId="0" fillId="10" borderId="0" xfId="0" applyFill="1" applyBorder="1" applyAlignment="1">
      <alignment horizontal="center" vertical="center"/>
    </xf>
    <xf numFmtId="0" fontId="0" fillId="10" borderId="33" xfId="0" applyFill="1" applyBorder="1" applyAlignment="1">
      <alignment horizontal="center" vertical="center"/>
    </xf>
    <xf numFmtId="0" fontId="0" fillId="10" borderId="36" xfId="0" applyFill="1" applyBorder="1" applyAlignment="1">
      <alignment horizontal="center" vertical="center"/>
    </xf>
    <xf numFmtId="0" fontId="0" fillId="10" borderId="37" xfId="0" applyFill="1" applyBorder="1" applyAlignment="1">
      <alignment horizontal="center" vertical="center"/>
    </xf>
    <xf numFmtId="164" fontId="11" fillId="8" borderId="6" xfId="0" applyNumberFormat="1" applyFont="1" applyFill="1" applyBorder="1" applyAlignment="1">
      <alignment horizontal="center" vertical="center"/>
    </xf>
    <xf numFmtId="164" fontId="11" fillId="8" borderId="38" xfId="0" applyNumberFormat="1" applyFont="1" applyFill="1" applyBorder="1" applyAlignment="1">
      <alignment horizontal="center" vertical="center"/>
    </xf>
    <xf numFmtId="164" fontId="11" fillId="8" borderId="7" xfId="0" applyNumberFormat="1" applyFont="1" applyFill="1" applyBorder="1" applyAlignment="1">
      <alignment horizontal="center" vertical="center"/>
    </xf>
    <xf numFmtId="0" fontId="11" fillId="8" borderId="39" xfId="0" applyFont="1" applyFill="1" applyBorder="1" applyAlignment="1">
      <alignment horizontal="center"/>
    </xf>
    <xf numFmtId="0" fontId="11" fillId="8" borderId="40" xfId="0" applyFont="1" applyFill="1" applyBorder="1" applyAlignment="1">
      <alignment horizontal="center"/>
    </xf>
    <xf numFmtId="0" fontId="0" fillId="8" borderId="27" xfId="0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/>
    </xf>
    <xf numFmtId="0" fontId="0" fillId="8" borderId="33" xfId="0" applyFill="1" applyBorder="1" applyAlignment="1">
      <alignment horizontal="center" vertical="center"/>
    </xf>
    <xf numFmtId="164" fontId="11" fillId="5" borderId="6" xfId="0" applyNumberFormat="1" applyFont="1" applyFill="1" applyBorder="1" applyAlignment="1">
      <alignment horizontal="center" vertical="center"/>
    </xf>
    <xf numFmtId="164" fontId="11" fillId="5" borderId="38" xfId="0" applyNumberFormat="1" applyFont="1" applyFill="1" applyBorder="1" applyAlignment="1">
      <alignment horizontal="center" vertical="center"/>
    </xf>
    <xf numFmtId="164" fontId="11" fillId="5" borderId="7" xfId="0" applyNumberFormat="1" applyFont="1" applyFill="1" applyBorder="1" applyAlignment="1">
      <alignment horizontal="center" vertical="center"/>
    </xf>
    <xf numFmtId="165" fontId="11" fillId="0" borderId="33" xfId="0" applyNumberFormat="1" applyFont="1" applyBorder="1" applyAlignment="1">
      <alignment horizontal="center" vertical="center"/>
    </xf>
    <xf numFmtId="164" fontId="11" fillId="9" borderId="6" xfId="0" applyNumberFormat="1" applyFont="1" applyFill="1" applyBorder="1" applyAlignment="1">
      <alignment horizontal="center" vertical="center"/>
    </xf>
    <xf numFmtId="164" fontId="11" fillId="9" borderId="38" xfId="0" applyNumberFormat="1" applyFont="1" applyFill="1" applyBorder="1" applyAlignment="1">
      <alignment horizontal="center" vertical="center"/>
    </xf>
    <xf numFmtId="164" fontId="11" fillId="9" borderId="7" xfId="0" applyNumberFormat="1" applyFont="1" applyFill="1" applyBorder="1" applyAlignment="1">
      <alignment horizontal="center" vertical="center"/>
    </xf>
    <xf numFmtId="0" fontId="11" fillId="9" borderId="39" xfId="0" applyFont="1" applyFill="1" applyBorder="1" applyAlignment="1">
      <alignment horizontal="center"/>
    </xf>
    <xf numFmtId="0" fontId="11" fillId="9" borderId="40" xfId="0" applyFont="1" applyFill="1" applyBorder="1" applyAlignment="1">
      <alignment horizontal="center"/>
    </xf>
    <xf numFmtId="0" fontId="0" fillId="9" borderId="27" xfId="0" applyFill="1" applyBorder="1" applyAlignment="1">
      <alignment horizontal="center" vertical="center"/>
    </xf>
    <xf numFmtId="0" fontId="0" fillId="9" borderId="0" xfId="0" applyFill="1" applyBorder="1" applyAlignment="1">
      <alignment horizontal="center" vertical="center"/>
    </xf>
    <xf numFmtId="0" fontId="0" fillId="9" borderId="33" xfId="0" applyFill="1" applyBorder="1" applyAlignment="1">
      <alignment horizontal="center" vertical="center"/>
    </xf>
    <xf numFmtId="0" fontId="0" fillId="9" borderId="36" xfId="0" applyFill="1" applyBorder="1" applyAlignment="1">
      <alignment horizontal="center" vertical="center"/>
    </xf>
    <xf numFmtId="0" fontId="0" fillId="9" borderId="37" xfId="0" applyFill="1" applyBorder="1" applyAlignment="1">
      <alignment horizontal="center" vertical="center"/>
    </xf>
    <xf numFmtId="0" fontId="11" fillId="7" borderId="41" xfId="0" applyFont="1" applyFill="1" applyBorder="1" applyAlignment="1">
      <alignment horizontal="center"/>
    </xf>
    <xf numFmtId="0" fontId="11" fillId="10" borderId="41" xfId="0" applyFont="1" applyFill="1" applyBorder="1" applyAlignment="1">
      <alignment horizontal="center"/>
    </xf>
    <xf numFmtId="0" fontId="11" fillId="8" borderId="41" xfId="0" applyFont="1" applyFill="1" applyBorder="1" applyAlignment="1">
      <alignment horizontal="center"/>
    </xf>
    <xf numFmtId="0" fontId="0" fillId="4" borderId="36" xfId="0" applyFill="1" applyBorder="1" applyAlignment="1">
      <alignment horizontal="center" vertical="center"/>
    </xf>
    <xf numFmtId="0" fontId="0" fillId="4" borderId="37" xfId="0" applyFill="1" applyBorder="1" applyAlignment="1">
      <alignment horizontal="center" vertical="center"/>
    </xf>
    <xf numFmtId="0" fontId="0" fillId="4" borderId="27" xfId="0" applyFill="1" applyBorder="1" applyAlignment="1">
      <alignment horizontal="center" vertical="center"/>
    </xf>
    <xf numFmtId="0" fontId="0" fillId="4" borderId="33" xfId="0" applyFill="1" applyBorder="1" applyAlignment="1">
      <alignment horizontal="center" vertical="center"/>
    </xf>
    <xf numFmtId="164" fontId="11" fillId="4" borderId="6" xfId="0" applyNumberFormat="1" applyFont="1" applyFill="1" applyBorder="1" applyAlignment="1">
      <alignment horizontal="center" vertical="center"/>
    </xf>
    <xf numFmtId="164" fontId="11" fillId="4" borderId="38" xfId="0" applyNumberFormat="1" applyFont="1" applyFill="1" applyBorder="1" applyAlignment="1">
      <alignment horizontal="center" vertical="center"/>
    </xf>
    <xf numFmtId="164" fontId="11" fillId="4" borderId="7" xfId="0" applyNumberFormat="1" applyFont="1" applyFill="1" applyBorder="1" applyAlignment="1">
      <alignment horizontal="center" vertical="center"/>
    </xf>
    <xf numFmtId="0" fontId="11" fillId="4" borderId="39" xfId="0" applyFont="1" applyFill="1" applyBorder="1" applyAlignment="1">
      <alignment horizontal="center"/>
    </xf>
    <xf numFmtId="0" fontId="11" fillId="4" borderId="40" xfId="0" applyFont="1" applyFill="1" applyBorder="1" applyAlignment="1">
      <alignment horizontal="center"/>
    </xf>
    <xf numFmtId="0" fontId="11" fillId="4" borderId="41" xfId="0" applyFont="1" applyFill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164" fontId="13" fillId="9" borderId="6" xfId="0" applyNumberFormat="1" applyFont="1" applyFill="1" applyBorder="1" applyAlignment="1">
      <alignment horizontal="center" vertical="center"/>
    </xf>
    <xf numFmtId="164" fontId="13" fillId="9" borderId="38" xfId="0" applyNumberFormat="1" applyFont="1" applyFill="1" applyBorder="1" applyAlignment="1">
      <alignment horizontal="center" vertical="center"/>
    </xf>
    <xf numFmtId="164" fontId="13" fillId="9" borderId="7" xfId="0" applyNumberFormat="1" applyFont="1" applyFill="1" applyBorder="1" applyAlignment="1">
      <alignment horizontal="center" vertical="center"/>
    </xf>
    <xf numFmtId="0" fontId="11" fillId="9" borderId="41" xfId="0" applyFont="1" applyFill="1" applyBorder="1" applyAlignment="1">
      <alignment horizontal="center"/>
    </xf>
    <xf numFmtId="0" fontId="20" fillId="2" borderId="17" xfId="0" applyFont="1" applyFill="1" applyBorder="1" applyAlignment="1">
      <alignment horizontal="center" vertical="center" wrapText="1"/>
    </xf>
    <xf numFmtId="0" fontId="20" fillId="2" borderId="15" xfId="0" applyFont="1" applyFill="1" applyBorder="1" applyAlignment="1">
      <alignment horizontal="center" vertical="center" wrapText="1"/>
    </xf>
    <xf numFmtId="0" fontId="0" fillId="18" borderId="60" xfId="0" applyFill="1" applyBorder="1" applyAlignment="1">
      <alignment horizontal="center"/>
    </xf>
    <xf numFmtId="0" fontId="0" fillId="18" borderId="54" xfId="0" applyFill="1" applyBorder="1" applyAlignment="1">
      <alignment horizontal="center"/>
    </xf>
    <xf numFmtId="0" fontId="20" fillId="2" borderId="13" xfId="0" applyFont="1" applyFill="1" applyBorder="1" applyAlignment="1">
      <alignment horizontal="center" vertical="center" wrapText="1"/>
    </xf>
    <xf numFmtId="0" fontId="20" fillId="2" borderId="7" xfId="0" applyFont="1" applyFill="1" applyBorder="1" applyAlignment="1">
      <alignment horizontal="center" vertical="center" wrapText="1"/>
    </xf>
    <xf numFmtId="0" fontId="20" fillId="2" borderId="14" xfId="0" applyFont="1" applyFill="1" applyBorder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21" fillId="18" borderId="47" xfId="0" applyFont="1" applyFill="1" applyBorder="1" applyAlignment="1">
      <alignment horizontal="center" vertical="center" wrapText="1"/>
    </xf>
    <xf numFmtId="0" fontId="21" fillId="18" borderId="48" xfId="0" applyFont="1" applyFill="1" applyBorder="1" applyAlignment="1">
      <alignment horizontal="center" vertical="center" wrapText="1"/>
    </xf>
    <xf numFmtId="0" fontId="14" fillId="18" borderId="58" xfId="0" applyFont="1" applyFill="1" applyBorder="1" applyAlignment="1">
      <alignment horizontal="center" vertical="center" wrapText="1"/>
    </xf>
    <xf numFmtId="0" fontId="14" fillId="18" borderId="59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0" fillId="18" borderId="62" xfId="0" applyFill="1" applyBorder="1" applyAlignment="1">
      <alignment horizontal="center"/>
    </xf>
    <xf numFmtId="0" fontId="0" fillId="18" borderId="64" xfId="0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0" fontId="0" fillId="3" borderId="23" xfId="0" applyFill="1" applyBorder="1" applyAlignment="1">
      <alignment horizontal="center"/>
    </xf>
    <xf numFmtId="0" fontId="0" fillId="18" borderId="66" xfId="0" applyFill="1" applyBorder="1" applyAlignment="1">
      <alignment horizontal="center"/>
    </xf>
    <xf numFmtId="0" fontId="0" fillId="18" borderId="67" xfId="0" applyFill="1" applyBorder="1" applyAlignment="1">
      <alignment horizontal="center"/>
    </xf>
    <xf numFmtId="0" fontId="0" fillId="18" borderId="68" xfId="0" applyFill="1" applyBorder="1" applyAlignment="1">
      <alignment horizontal="center"/>
    </xf>
    <xf numFmtId="0" fontId="0" fillId="13" borderId="20" xfId="0" applyFill="1" applyBorder="1" applyAlignment="1">
      <alignment horizontal="center"/>
    </xf>
    <xf numFmtId="0" fontId="0" fillId="13" borderId="23" xfId="0" applyFill="1" applyBorder="1" applyAlignment="1">
      <alignment horizontal="center"/>
    </xf>
    <xf numFmtId="0" fontId="24" fillId="2" borderId="12" xfId="0" applyFont="1" applyFill="1" applyBorder="1" applyAlignment="1">
      <alignment horizontal="center" vertical="center" wrapText="1"/>
    </xf>
    <xf numFmtId="0" fontId="24" fillId="2" borderId="15" xfId="0" applyFont="1" applyFill="1" applyBorder="1" applyAlignment="1">
      <alignment horizontal="center" vertical="center" wrapText="1"/>
    </xf>
    <xf numFmtId="0" fontId="0" fillId="13" borderId="6" xfId="0" applyFill="1" applyBorder="1" applyAlignment="1">
      <alignment horizontal="center"/>
    </xf>
    <xf numFmtId="0" fontId="0" fillId="13" borderId="7" xfId="0" applyFill="1" applyBorder="1" applyAlignment="1">
      <alignment horizontal="center"/>
    </xf>
    <xf numFmtId="0" fontId="0" fillId="21" borderId="6" xfId="0" applyFill="1" applyBorder="1" applyAlignment="1">
      <alignment horizontal="center"/>
    </xf>
    <xf numFmtId="0" fontId="0" fillId="21" borderId="7" xfId="0" applyFill="1" applyBorder="1" applyAlignment="1">
      <alignment horizontal="center"/>
    </xf>
    <xf numFmtId="0" fontId="0" fillId="19" borderId="6" xfId="0" applyFill="1" applyBorder="1" applyAlignment="1">
      <alignment horizontal="center"/>
    </xf>
    <xf numFmtId="0" fontId="0" fillId="19" borderId="7" xfId="0" applyFill="1" applyBorder="1" applyAlignment="1">
      <alignment horizontal="center"/>
    </xf>
    <xf numFmtId="0" fontId="0" fillId="3" borderId="51" xfId="0" applyFill="1" applyBorder="1" applyAlignment="1">
      <alignment horizontal="center"/>
    </xf>
    <xf numFmtId="0" fontId="0" fillId="3" borderId="53" xfId="0" applyFill="1" applyBorder="1" applyAlignment="1">
      <alignment horizontal="center"/>
    </xf>
    <xf numFmtId="0" fontId="0" fillId="2" borderId="61" xfId="0" applyFill="1" applyBorder="1" applyAlignment="1">
      <alignment horizontal="center"/>
    </xf>
    <xf numFmtId="0" fontId="0" fillId="2" borderId="65" xfId="0" applyFill="1" applyBorder="1" applyAlignment="1">
      <alignment horizontal="center"/>
    </xf>
    <xf numFmtId="0" fontId="0" fillId="14" borderId="6" xfId="0" applyFill="1" applyBorder="1" applyAlignment="1">
      <alignment horizontal="center"/>
    </xf>
    <xf numFmtId="0" fontId="0" fillId="14" borderId="7" xfId="0" applyFill="1" applyBorder="1" applyAlignment="1">
      <alignment horizontal="center"/>
    </xf>
    <xf numFmtId="0" fontId="0" fillId="6" borderId="20" xfId="0" applyFill="1" applyBorder="1" applyAlignment="1">
      <alignment horizontal="center"/>
    </xf>
    <xf numFmtId="0" fontId="0" fillId="6" borderId="23" xfId="0" applyFill="1" applyBorder="1" applyAlignment="1">
      <alignment horizontal="center"/>
    </xf>
    <xf numFmtId="0" fontId="0" fillId="3" borderId="50" xfId="0" applyFill="1" applyBorder="1" applyAlignment="1">
      <alignment horizontal="center"/>
    </xf>
    <xf numFmtId="0" fontId="0" fillId="3" borderId="5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2" borderId="55" xfId="0" applyFill="1" applyBorder="1" applyAlignment="1">
      <alignment horizontal="center"/>
    </xf>
    <xf numFmtId="0" fontId="0" fillId="3" borderId="55" xfId="0" applyFill="1" applyBorder="1" applyAlignment="1">
      <alignment horizontal="center"/>
    </xf>
    <xf numFmtId="0" fontId="0" fillId="2" borderId="74" xfId="0" applyFill="1" applyBorder="1" applyAlignment="1">
      <alignment horizontal="center"/>
    </xf>
    <xf numFmtId="0" fontId="0" fillId="3" borderId="54" xfId="0" applyFill="1" applyBorder="1" applyAlignment="1">
      <alignment horizontal="center"/>
    </xf>
    <xf numFmtId="0" fontId="0" fillId="16" borderId="20" xfId="0" applyFill="1" applyBorder="1" applyAlignment="1">
      <alignment horizontal="center"/>
    </xf>
    <xf numFmtId="0" fontId="0" fillId="16" borderId="23" xfId="0" applyFill="1" applyBorder="1" applyAlignment="1">
      <alignment horizontal="center"/>
    </xf>
    <xf numFmtId="0" fontId="0" fillId="6" borderId="58" xfId="0" applyFill="1" applyBorder="1" applyAlignment="1">
      <alignment horizontal="center"/>
    </xf>
    <xf numFmtId="0" fontId="0" fillId="6" borderId="59" xfId="0" applyFill="1" applyBorder="1" applyAlignment="1">
      <alignment horizontal="center"/>
    </xf>
    <xf numFmtId="0" fontId="0" fillId="6" borderId="69" xfId="0" applyFill="1" applyBorder="1" applyAlignment="1">
      <alignment horizontal="center"/>
    </xf>
    <xf numFmtId="0" fontId="0" fillId="6" borderId="70" xfId="0" applyFill="1" applyBorder="1" applyAlignment="1">
      <alignment horizontal="center"/>
    </xf>
    <xf numFmtId="0" fontId="0" fillId="6" borderId="71" xfId="0" applyFill="1" applyBorder="1" applyAlignment="1">
      <alignment horizontal="center"/>
    </xf>
    <xf numFmtId="0" fontId="0" fillId="6" borderId="72" xfId="0" applyFill="1" applyBorder="1" applyAlignment="1">
      <alignment horizontal="center"/>
    </xf>
    <xf numFmtId="0" fontId="22" fillId="6" borderId="47" xfId="0" applyFont="1" applyFill="1" applyBorder="1" applyAlignment="1">
      <alignment horizontal="center" vertical="center" wrapText="1"/>
    </xf>
    <xf numFmtId="0" fontId="22" fillId="6" borderId="48" xfId="0" applyFont="1" applyFill="1" applyBorder="1" applyAlignment="1">
      <alignment horizontal="center" vertical="center" wrapText="1"/>
    </xf>
    <xf numFmtId="0" fontId="23" fillId="6" borderId="56" xfId="0" applyFont="1" applyFill="1" applyBorder="1" applyAlignment="1">
      <alignment horizontal="center" vertical="center" wrapText="1"/>
    </xf>
    <xf numFmtId="0" fontId="23" fillId="6" borderId="57" xfId="0" applyFont="1" applyFill="1" applyBorder="1" applyAlignment="1">
      <alignment horizontal="center" vertical="center" wrapText="1"/>
    </xf>
    <xf numFmtId="0" fontId="6" fillId="2" borderId="47" xfId="0" applyFont="1" applyFill="1" applyBorder="1" applyAlignment="1">
      <alignment horizontal="center" vertical="center" wrapText="1"/>
    </xf>
    <xf numFmtId="0" fontId="6" fillId="2" borderId="48" xfId="0" applyFont="1" applyFill="1" applyBorder="1" applyAlignment="1">
      <alignment horizontal="center" vertical="center" wrapText="1"/>
    </xf>
    <xf numFmtId="0" fontId="14" fillId="2" borderId="56" xfId="0" applyFont="1" applyFill="1" applyBorder="1" applyAlignment="1">
      <alignment horizontal="center" vertical="center" wrapText="1"/>
    </xf>
    <xf numFmtId="0" fontId="14" fillId="2" borderId="57" xfId="0" applyFont="1" applyFill="1" applyBorder="1" applyAlignment="1">
      <alignment horizontal="center" vertical="center" wrapText="1"/>
    </xf>
    <xf numFmtId="0" fontId="0" fillId="2" borderId="73" xfId="0" applyFill="1" applyBorder="1" applyAlignment="1">
      <alignment horizontal="center"/>
    </xf>
    <xf numFmtId="0" fontId="0" fillId="2" borderId="54" xfId="0" applyFill="1" applyBorder="1" applyAlignment="1">
      <alignment horizontal="center"/>
    </xf>
    <xf numFmtId="0" fontId="0" fillId="2" borderId="60" xfId="0" applyFill="1" applyBorder="1" applyAlignment="1">
      <alignment horizontal="center"/>
    </xf>
    <xf numFmtId="0" fontId="0" fillId="2" borderId="64" xfId="0" applyFill="1" applyBorder="1" applyAlignment="1">
      <alignment horizontal="center"/>
    </xf>
    <xf numFmtId="0" fontId="6" fillId="3" borderId="47" xfId="0" applyFont="1" applyFill="1" applyBorder="1" applyAlignment="1">
      <alignment horizontal="center" vertical="center" wrapText="1"/>
    </xf>
    <xf numFmtId="0" fontId="6" fillId="3" borderId="48" xfId="0" applyFont="1" applyFill="1" applyBorder="1" applyAlignment="1">
      <alignment horizontal="center" vertical="center" wrapText="1"/>
    </xf>
    <xf numFmtId="0" fontId="14" fillId="3" borderId="56" xfId="0" applyFont="1" applyFill="1" applyBorder="1" applyAlignment="1">
      <alignment horizontal="center" vertical="center" wrapText="1"/>
    </xf>
    <xf numFmtId="0" fontId="14" fillId="3" borderId="57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center"/>
    </xf>
    <xf numFmtId="0" fontId="0" fillId="16" borderId="6" xfId="0" applyFill="1" applyBorder="1" applyAlignment="1">
      <alignment horizontal="center"/>
    </xf>
    <xf numFmtId="0" fontId="0" fillId="16" borderId="7" xfId="0" applyFill="1" applyBorder="1" applyAlignment="1">
      <alignment horizontal="center"/>
    </xf>
    <xf numFmtId="0" fontId="0" fillId="20" borderId="6" xfId="0" applyFill="1" applyBorder="1" applyAlignment="1">
      <alignment horizontal="center"/>
    </xf>
    <xf numFmtId="0" fontId="0" fillId="20" borderId="7" xfId="0" applyFill="1" applyBorder="1" applyAlignment="1">
      <alignment horizontal="center"/>
    </xf>
    <xf numFmtId="0" fontId="12" fillId="19" borderId="6" xfId="0" applyFont="1" applyFill="1" applyBorder="1" applyAlignment="1">
      <alignment horizontal="center"/>
    </xf>
    <xf numFmtId="0" fontId="12" fillId="19" borderId="7" xfId="0" applyFont="1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165" fontId="11" fillId="0" borderId="0" xfId="0" applyNumberFormat="1" applyFont="1" applyBorder="1" applyAlignment="1">
      <alignment horizontal="center" vertical="center"/>
    </xf>
    <xf numFmtId="0" fontId="11" fillId="17" borderId="39" xfId="0" applyFont="1" applyFill="1" applyBorder="1" applyAlignment="1">
      <alignment horizontal="center"/>
    </xf>
    <xf numFmtId="0" fontId="11" fillId="17" borderId="40" xfId="0" applyFont="1" applyFill="1" applyBorder="1" applyAlignment="1">
      <alignment horizontal="center"/>
    </xf>
    <xf numFmtId="0" fontId="11" fillId="17" borderId="41" xfId="0" applyFont="1" applyFill="1" applyBorder="1" applyAlignment="1">
      <alignment horizontal="center"/>
    </xf>
    <xf numFmtId="0" fontId="0" fillId="17" borderId="27" xfId="0" applyFill="1" applyBorder="1" applyAlignment="1">
      <alignment horizontal="center" vertical="center"/>
    </xf>
    <xf numFmtId="0" fontId="0" fillId="17" borderId="33" xfId="0" applyFill="1" applyBorder="1" applyAlignment="1">
      <alignment horizontal="center" vertical="center"/>
    </xf>
    <xf numFmtId="0" fontId="0" fillId="17" borderId="36" xfId="0" applyFill="1" applyBorder="1" applyAlignment="1">
      <alignment horizontal="center" vertical="center"/>
    </xf>
    <xf numFmtId="0" fontId="0" fillId="17" borderId="37" xfId="0" applyFill="1" applyBorder="1" applyAlignment="1">
      <alignment horizontal="center" vertical="center"/>
    </xf>
    <xf numFmtId="0" fontId="11" fillId="17" borderId="44" xfId="0" applyFont="1" applyFill="1" applyBorder="1" applyAlignment="1">
      <alignment horizontal="center"/>
    </xf>
    <xf numFmtId="0" fontId="11" fillId="17" borderId="45" xfId="0" applyFont="1" applyFill="1" applyBorder="1" applyAlignment="1">
      <alignment horizontal="center"/>
    </xf>
    <xf numFmtId="164" fontId="18" fillId="0" borderId="6" xfId="0" applyNumberFormat="1" applyFont="1" applyFill="1" applyBorder="1" applyAlignment="1">
      <alignment horizontal="center" vertical="center"/>
    </xf>
    <xf numFmtId="164" fontId="18" fillId="0" borderId="38" xfId="0" applyNumberFormat="1" applyFont="1" applyFill="1" applyBorder="1" applyAlignment="1">
      <alignment horizontal="center" vertical="center"/>
    </xf>
    <xf numFmtId="164" fontId="18" fillId="0" borderId="7" xfId="0" applyNumberFormat="1" applyFont="1" applyFill="1" applyBorder="1" applyAlignment="1">
      <alignment horizontal="center" vertical="center"/>
    </xf>
    <xf numFmtId="0" fontId="0" fillId="17" borderId="0" xfId="0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164" fontId="17" fillId="0" borderId="6" xfId="0" applyNumberFormat="1" applyFont="1" applyFill="1" applyBorder="1" applyAlignment="1">
      <alignment horizontal="center" vertical="center"/>
    </xf>
    <xf numFmtId="164" fontId="17" fillId="0" borderId="38" xfId="0" applyNumberFormat="1" applyFont="1" applyFill="1" applyBorder="1" applyAlignment="1">
      <alignment horizontal="center" vertical="center"/>
    </xf>
    <xf numFmtId="164" fontId="17" fillId="0" borderId="7" xfId="0" applyNumberFormat="1" applyFont="1" applyFill="1" applyBorder="1" applyAlignment="1">
      <alignment horizontal="center" vertical="center"/>
    </xf>
    <xf numFmtId="0" fontId="26" fillId="10" borderId="76" xfId="0" applyFont="1" applyFill="1" applyBorder="1" applyAlignment="1">
      <alignment horizontal="center" vertical="center"/>
    </xf>
    <xf numFmtId="0" fontId="26" fillId="10" borderId="28" xfId="0" applyFont="1" applyFill="1" applyBorder="1" applyAlignment="1">
      <alignment horizontal="center" vertical="center"/>
    </xf>
    <xf numFmtId="0" fontId="26" fillId="10" borderId="77" xfId="0" applyFont="1" applyFill="1" applyBorder="1" applyAlignment="1">
      <alignment horizontal="center" vertical="center"/>
    </xf>
    <xf numFmtId="0" fontId="5" fillId="10" borderId="78" xfId="0" applyFont="1" applyFill="1" applyBorder="1" applyAlignment="1">
      <alignment horizontal="right" vertical="top"/>
    </xf>
    <xf numFmtId="0" fontId="5" fillId="10" borderId="27" xfId="0" applyFont="1" applyFill="1" applyBorder="1" applyAlignment="1">
      <alignment horizontal="right" vertical="top"/>
    </xf>
    <xf numFmtId="0" fontId="5" fillId="10" borderId="30" xfId="0" applyFont="1" applyFill="1" applyBorder="1" applyAlignment="1">
      <alignment horizontal="right" vertical="top"/>
    </xf>
    <xf numFmtId="0" fontId="5" fillId="10" borderId="0" xfId="0" applyFont="1" applyFill="1" applyBorder="1" applyAlignment="1">
      <alignment horizontal="right" vertical="top"/>
    </xf>
    <xf numFmtId="0" fontId="5" fillId="10" borderId="32" xfId="0" applyFont="1" applyFill="1" applyBorder="1" applyAlignment="1">
      <alignment horizontal="right" vertical="top"/>
    </xf>
    <xf numFmtId="0" fontId="5" fillId="10" borderId="33" xfId="0" applyFont="1" applyFill="1" applyBorder="1" applyAlignment="1">
      <alignment horizontal="right" vertical="top"/>
    </xf>
    <xf numFmtId="0" fontId="5" fillId="10" borderId="27" xfId="0" applyFont="1" applyFill="1" applyBorder="1" applyAlignment="1">
      <alignment horizontal="left" vertical="top"/>
    </xf>
    <xf numFmtId="0" fontId="5" fillId="10" borderId="79" xfId="0" applyFont="1" applyFill="1" applyBorder="1" applyAlignment="1">
      <alignment horizontal="left" vertical="top"/>
    </xf>
    <xf numFmtId="0" fontId="5" fillId="10" borderId="0" xfId="0" applyFont="1" applyFill="1" applyBorder="1" applyAlignment="1">
      <alignment horizontal="left" vertical="top"/>
    </xf>
    <xf numFmtId="0" fontId="5" fillId="10" borderId="2" xfId="0" applyFont="1" applyFill="1" applyBorder="1" applyAlignment="1">
      <alignment horizontal="left" vertical="top"/>
    </xf>
    <xf numFmtId="0" fontId="5" fillId="10" borderId="33" xfId="0" applyFont="1" applyFill="1" applyBorder="1" applyAlignment="1">
      <alignment horizontal="left" vertical="top"/>
    </xf>
    <xf numFmtId="0" fontId="5" fillId="10" borderId="34" xfId="0" applyFont="1" applyFill="1" applyBorder="1" applyAlignment="1">
      <alignment horizontal="left" vertical="top"/>
    </xf>
    <xf numFmtId="0" fontId="18" fillId="10" borderId="75" xfId="0" applyFont="1" applyFill="1" applyBorder="1" applyAlignment="1">
      <alignment horizontal="center" vertical="center"/>
    </xf>
    <xf numFmtId="0" fontId="18" fillId="10" borderId="36" xfId="0" applyFont="1" applyFill="1" applyBorder="1" applyAlignment="1">
      <alignment horizontal="center" vertical="center"/>
    </xf>
    <xf numFmtId="0" fontId="18" fillId="10" borderId="37" xfId="0" applyFont="1" applyFill="1" applyBorder="1" applyAlignment="1">
      <alignment horizontal="center" vertical="center"/>
    </xf>
    <xf numFmtId="0" fontId="26" fillId="17" borderId="39" xfId="0" applyFont="1" applyFill="1" applyBorder="1" applyAlignment="1">
      <alignment horizontal="center" vertical="center"/>
    </xf>
    <xf numFmtId="0" fontId="26" fillId="17" borderId="40" xfId="0" applyFont="1" applyFill="1" applyBorder="1" applyAlignment="1">
      <alignment horizontal="center" vertical="center"/>
    </xf>
    <xf numFmtId="0" fontId="26" fillId="17" borderId="41" xfId="0" applyFont="1" applyFill="1" applyBorder="1" applyAlignment="1">
      <alignment horizontal="center" vertical="center"/>
    </xf>
    <xf numFmtId="0" fontId="18" fillId="17" borderId="75" xfId="0" applyFont="1" applyFill="1" applyBorder="1" applyAlignment="1">
      <alignment horizontal="center" vertical="center"/>
    </xf>
    <xf numFmtId="0" fontId="18" fillId="17" borderId="36" xfId="0" applyFont="1" applyFill="1" applyBorder="1" applyAlignment="1">
      <alignment horizontal="center" vertical="center"/>
    </xf>
    <xf numFmtId="0" fontId="18" fillId="17" borderId="37" xfId="0" applyFont="1" applyFill="1" applyBorder="1" applyAlignment="1">
      <alignment horizontal="center" vertical="center"/>
    </xf>
    <xf numFmtId="0" fontId="27" fillId="17" borderId="78" xfId="0" applyFont="1" applyFill="1" applyBorder="1" applyAlignment="1">
      <alignment horizontal="right" vertical="top"/>
    </xf>
    <xf numFmtId="0" fontId="27" fillId="17" borderId="27" xfId="0" applyFont="1" applyFill="1" applyBorder="1" applyAlignment="1">
      <alignment horizontal="right" vertical="top"/>
    </xf>
    <xf numFmtId="0" fontId="27" fillId="17" borderId="30" xfId="0" applyFont="1" applyFill="1" applyBorder="1" applyAlignment="1">
      <alignment horizontal="right" vertical="top"/>
    </xf>
    <xf numFmtId="0" fontId="27" fillId="17" borderId="0" xfId="0" applyFont="1" applyFill="1" applyBorder="1" applyAlignment="1">
      <alignment horizontal="right" vertical="top"/>
    </xf>
    <xf numFmtId="0" fontId="27" fillId="17" borderId="32" xfId="0" applyFont="1" applyFill="1" applyBorder="1" applyAlignment="1">
      <alignment horizontal="right" vertical="top"/>
    </xf>
    <xf numFmtId="0" fontId="27" fillId="17" borderId="33" xfId="0" applyFont="1" applyFill="1" applyBorder="1" applyAlignment="1">
      <alignment horizontal="right" vertical="top"/>
    </xf>
    <xf numFmtId="0" fontId="28" fillId="17" borderId="78" xfId="0" applyFont="1" applyFill="1" applyBorder="1" applyAlignment="1">
      <alignment horizontal="right" vertical="top"/>
    </xf>
    <xf numFmtId="0" fontId="28" fillId="17" borderId="27" xfId="0" applyFont="1" applyFill="1" applyBorder="1" applyAlignment="1">
      <alignment horizontal="right" vertical="top"/>
    </xf>
    <xf numFmtId="0" fontId="28" fillId="17" borderId="30" xfId="0" applyFont="1" applyFill="1" applyBorder="1" applyAlignment="1">
      <alignment horizontal="right" vertical="top"/>
    </xf>
    <xf numFmtId="0" fontId="28" fillId="17" borderId="0" xfId="0" applyFont="1" applyFill="1" applyBorder="1" applyAlignment="1">
      <alignment horizontal="right" vertical="top"/>
    </xf>
    <xf numFmtId="0" fontId="28" fillId="17" borderId="32" xfId="0" applyFont="1" applyFill="1" applyBorder="1" applyAlignment="1">
      <alignment horizontal="right" vertical="top"/>
    </xf>
    <xf numFmtId="0" fontId="28" fillId="17" borderId="33" xfId="0" applyFont="1" applyFill="1" applyBorder="1" applyAlignment="1">
      <alignment horizontal="right" vertical="top"/>
    </xf>
    <xf numFmtId="0" fontId="28" fillId="17" borderId="0" xfId="0" applyFont="1" applyFill="1" applyBorder="1" applyAlignment="1">
      <alignment horizontal="center" vertical="center"/>
    </xf>
    <xf numFmtId="0" fontId="28" fillId="17" borderId="33" xfId="0" applyFont="1" applyFill="1" applyBorder="1" applyAlignment="1">
      <alignment horizontal="center" vertical="center"/>
    </xf>
    <xf numFmtId="0" fontId="28" fillId="17" borderId="27" xfId="0" applyFont="1" applyFill="1" applyBorder="1" applyAlignment="1">
      <alignment horizontal="left" vertical="top"/>
    </xf>
    <xf numFmtId="0" fontId="28" fillId="17" borderId="79" xfId="0" applyFont="1" applyFill="1" applyBorder="1" applyAlignment="1">
      <alignment horizontal="left" vertical="top"/>
    </xf>
    <xf numFmtId="0" fontId="28" fillId="17" borderId="0" xfId="0" applyFont="1" applyFill="1" applyBorder="1" applyAlignment="1">
      <alignment horizontal="left" vertical="top"/>
    </xf>
    <xf numFmtId="0" fontId="28" fillId="17" borderId="2" xfId="0" applyFont="1" applyFill="1" applyBorder="1" applyAlignment="1">
      <alignment horizontal="left" vertical="top"/>
    </xf>
    <xf numFmtId="0" fontId="28" fillId="17" borderId="33" xfId="0" applyFont="1" applyFill="1" applyBorder="1" applyAlignment="1">
      <alignment horizontal="left" vertical="top"/>
    </xf>
    <xf numFmtId="0" fontId="28" fillId="17" borderId="34" xfId="0" applyFont="1" applyFill="1" applyBorder="1" applyAlignment="1">
      <alignment horizontal="left" vertical="top"/>
    </xf>
    <xf numFmtId="0" fontId="28" fillId="17" borderId="27" xfId="0" applyFont="1" applyFill="1" applyBorder="1" applyAlignment="1">
      <alignment horizontal="center" vertical="center"/>
    </xf>
    <xf numFmtId="0" fontId="27" fillId="17" borderId="27" xfId="0" applyFont="1" applyFill="1" applyBorder="1" applyAlignment="1">
      <alignment horizontal="left" vertical="top"/>
    </xf>
    <xf numFmtId="0" fontId="27" fillId="17" borderId="79" xfId="0" applyFont="1" applyFill="1" applyBorder="1" applyAlignment="1">
      <alignment horizontal="left" vertical="top"/>
    </xf>
    <xf numFmtId="0" fontId="27" fillId="17" borderId="0" xfId="0" applyFont="1" applyFill="1" applyBorder="1" applyAlignment="1">
      <alignment horizontal="left" vertical="top"/>
    </xf>
    <xf numFmtId="0" fontId="27" fillId="17" borderId="2" xfId="0" applyFont="1" applyFill="1" applyBorder="1" applyAlignment="1">
      <alignment horizontal="left" vertical="top"/>
    </xf>
    <xf numFmtId="0" fontId="27" fillId="17" borderId="33" xfId="0" applyFont="1" applyFill="1" applyBorder="1" applyAlignment="1">
      <alignment horizontal="left" vertical="top"/>
    </xf>
    <xf numFmtId="0" fontId="27" fillId="17" borderId="34" xfId="0" applyFont="1" applyFill="1" applyBorder="1" applyAlignment="1">
      <alignment horizontal="left" vertical="top"/>
    </xf>
    <xf numFmtId="0" fontId="5" fillId="10" borderId="27" xfId="0" applyFont="1" applyFill="1" applyBorder="1" applyAlignment="1">
      <alignment horizontal="center" vertical="center"/>
    </xf>
    <xf numFmtId="0" fontId="5" fillId="10" borderId="0" xfId="0" applyFont="1" applyFill="1" applyBorder="1" applyAlignment="1">
      <alignment horizontal="center" vertical="center"/>
    </xf>
    <xf numFmtId="0" fontId="5" fillId="10" borderId="33" xfId="0" applyFont="1" applyFill="1" applyBorder="1" applyAlignment="1">
      <alignment horizontal="center" vertical="center"/>
    </xf>
    <xf numFmtId="165" fontId="11" fillId="0" borderId="0" xfId="0" applyNumberFormat="1" applyFont="1" applyFill="1" applyBorder="1" applyAlignment="1">
      <alignment horizontal="center" vertical="center"/>
    </xf>
    <xf numFmtId="164" fontId="18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right" vertical="top"/>
    </xf>
    <xf numFmtId="0" fontId="28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left" vertical="top"/>
    </xf>
    <xf numFmtId="0" fontId="18" fillId="0" borderId="0" xfId="0" applyFont="1" applyFill="1" applyBorder="1" applyAlignment="1">
      <alignment horizontal="center" vertical="center"/>
    </xf>
    <xf numFmtId="0" fontId="9" fillId="0" borderId="82" xfId="0" applyFont="1" applyBorder="1" applyAlignment="1">
      <alignment horizontal="center"/>
    </xf>
    <xf numFmtId="0" fontId="9" fillId="0" borderId="83" xfId="0" applyFont="1" applyBorder="1" applyAlignment="1">
      <alignment horizontal="center"/>
    </xf>
    <xf numFmtId="0" fontId="9" fillId="0" borderId="84" xfId="0" applyFont="1" applyBorder="1" applyAlignment="1">
      <alignment horizontal="center"/>
    </xf>
    <xf numFmtId="0" fontId="18" fillId="0" borderId="83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0" fillId="0" borderId="39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90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91" xfId="0" applyBorder="1" applyAlignment="1">
      <alignment horizontal="center"/>
    </xf>
    <xf numFmtId="0" fontId="0" fillId="0" borderId="92" xfId="0" applyBorder="1" applyAlignment="1">
      <alignment horizontal="center"/>
    </xf>
    <xf numFmtId="0" fontId="23" fillId="0" borderId="6" xfId="0" applyFont="1" applyFill="1" applyBorder="1" applyAlignment="1">
      <alignment horizontal="center" vertical="center" textRotation="90" wrapText="1"/>
    </xf>
    <xf numFmtId="0" fontId="23" fillId="0" borderId="38" xfId="0" applyFont="1" applyFill="1" applyBorder="1" applyAlignment="1">
      <alignment horizontal="center" vertical="center" textRotation="90" wrapText="1"/>
    </xf>
    <xf numFmtId="0" fontId="23" fillId="0" borderId="7" xfId="0" applyFont="1" applyFill="1" applyBorder="1" applyAlignment="1">
      <alignment horizontal="center" vertical="center" textRotation="90" wrapText="1"/>
    </xf>
    <xf numFmtId="0" fontId="30" fillId="0" borderId="0" xfId="0" applyFont="1" applyBorder="1" applyAlignment="1">
      <alignment horizontal="center"/>
    </xf>
    <xf numFmtId="0" fontId="33" fillId="18" borderId="60" xfId="0" applyFont="1" applyFill="1" applyBorder="1" applyAlignment="1">
      <alignment horizontal="center" vertical="center"/>
    </xf>
    <xf numFmtId="0" fontId="33" fillId="18" borderId="61" xfId="0" applyFont="1" applyFill="1" applyBorder="1" applyAlignment="1">
      <alignment horizontal="center" vertical="center"/>
    </xf>
    <xf numFmtId="0" fontId="33" fillId="18" borderId="54" xfId="0" applyFont="1" applyFill="1" applyBorder="1" applyAlignment="1">
      <alignment horizontal="center" vertical="center"/>
    </xf>
    <xf numFmtId="0" fontId="33" fillId="18" borderId="55" xfId="0" applyFont="1" applyFill="1" applyBorder="1" applyAlignment="1">
      <alignment horizontal="center" vertical="center"/>
    </xf>
    <xf numFmtId="0" fontId="33" fillId="18" borderId="62" xfId="0" applyFont="1" applyFill="1" applyBorder="1" applyAlignment="1">
      <alignment horizontal="center" vertical="center"/>
    </xf>
    <xf numFmtId="0" fontId="33" fillId="18" borderId="64" xfId="0" applyFont="1" applyFill="1" applyBorder="1" applyAlignment="1">
      <alignment horizontal="center" vertical="center"/>
    </xf>
    <xf numFmtId="0" fontId="33" fillId="18" borderId="65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/>
    <xf numFmtId="49" fontId="32" fillId="14" borderId="6" xfId="0" applyNumberFormat="1" applyFont="1" applyFill="1" applyBorder="1" applyAlignment="1">
      <alignment horizontal="center" vertical="center"/>
    </xf>
    <xf numFmtId="49" fontId="32" fillId="0" borderId="6" xfId="0" applyNumberFormat="1" applyFont="1" applyBorder="1" applyAlignment="1">
      <alignment horizontal="center" vertical="center"/>
    </xf>
    <xf numFmtId="49" fontId="32" fillId="0" borderId="20" xfId="0" applyNumberFormat="1" applyFont="1" applyBorder="1" applyAlignment="1">
      <alignment horizontal="center" vertical="center"/>
    </xf>
    <xf numFmtId="49" fontId="32" fillId="14" borderId="7" xfId="0" applyNumberFormat="1" applyFont="1" applyFill="1" applyBorder="1" applyAlignment="1">
      <alignment horizontal="center" vertical="center"/>
    </xf>
    <xf numFmtId="49" fontId="32" fillId="0" borderId="7" xfId="0" applyNumberFormat="1" applyFont="1" applyBorder="1" applyAlignment="1">
      <alignment horizontal="center" vertical="center"/>
    </xf>
    <xf numFmtId="49" fontId="32" fillId="0" borderId="16" xfId="0" applyNumberFormat="1" applyFont="1" applyBorder="1" applyAlignment="1">
      <alignment horizontal="center" vertical="center"/>
    </xf>
    <xf numFmtId="49" fontId="32" fillId="6" borderId="6" xfId="0" applyNumberFormat="1" applyFont="1" applyFill="1" applyBorder="1" applyAlignment="1">
      <alignment horizontal="center" vertical="center"/>
    </xf>
    <xf numFmtId="49" fontId="32" fillId="6" borderId="7" xfId="0" applyNumberFormat="1" applyFont="1" applyFill="1" applyBorder="1" applyAlignment="1">
      <alignment horizontal="center" vertical="center"/>
    </xf>
    <xf numFmtId="49" fontId="32" fillId="3" borderId="6" xfId="0" applyNumberFormat="1" applyFont="1" applyFill="1" applyBorder="1" applyAlignment="1">
      <alignment horizontal="center" vertical="center"/>
    </xf>
    <xf numFmtId="49" fontId="32" fillId="3" borderId="7" xfId="0" applyNumberFormat="1" applyFont="1" applyFill="1" applyBorder="1" applyAlignment="1">
      <alignment horizontal="center" vertical="center"/>
    </xf>
    <xf numFmtId="49" fontId="32" fillId="20" borderId="6" xfId="0" applyNumberFormat="1" applyFont="1" applyFill="1" applyBorder="1" applyAlignment="1">
      <alignment horizontal="center" vertical="center"/>
    </xf>
    <xf numFmtId="49" fontId="32" fillId="20" borderId="7" xfId="0" applyNumberFormat="1" applyFont="1" applyFill="1" applyBorder="1" applyAlignment="1">
      <alignment horizontal="center" vertical="center"/>
    </xf>
    <xf numFmtId="49" fontId="32" fillId="16" borderId="20" xfId="0" applyNumberFormat="1" applyFont="1" applyFill="1" applyBorder="1" applyAlignment="1">
      <alignment horizontal="center" vertical="center"/>
    </xf>
    <xf numFmtId="49" fontId="32" fillId="0" borderId="25" xfId="0" applyNumberFormat="1" applyFont="1" applyBorder="1" applyAlignment="1">
      <alignment horizontal="center" vertical="center"/>
    </xf>
    <xf numFmtId="49" fontId="32" fillId="16" borderId="23" xfId="0" applyNumberFormat="1" applyFont="1" applyFill="1" applyBorder="1" applyAlignment="1">
      <alignment horizontal="center" vertical="center"/>
    </xf>
    <xf numFmtId="49" fontId="32" fillId="21" borderId="6" xfId="0" applyNumberFormat="1" applyFont="1" applyFill="1" applyBorder="1" applyAlignment="1">
      <alignment horizontal="center" vertical="center"/>
    </xf>
    <xf numFmtId="49" fontId="32" fillId="21" borderId="7" xfId="0" applyNumberFormat="1" applyFont="1" applyFill="1" applyBorder="1" applyAlignment="1">
      <alignment horizontal="center" vertical="center"/>
    </xf>
    <xf numFmtId="49" fontId="32" fillId="19" borderId="6" xfId="0" applyNumberFormat="1" applyFont="1" applyFill="1" applyBorder="1" applyAlignment="1">
      <alignment horizontal="center" vertical="center"/>
    </xf>
    <xf numFmtId="49" fontId="32" fillId="19" borderId="7" xfId="0" applyNumberFormat="1" applyFont="1" applyFill="1" applyBorder="1" applyAlignment="1">
      <alignment horizontal="center" vertical="center"/>
    </xf>
    <xf numFmtId="49" fontId="32" fillId="13" borderId="6" xfId="0" applyNumberFormat="1" applyFont="1" applyFill="1" applyBorder="1" applyAlignment="1">
      <alignment horizontal="center" vertical="center"/>
    </xf>
    <xf numFmtId="49" fontId="32" fillId="13" borderId="7" xfId="0" applyNumberFormat="1" applyFont="1" applyFill="1" applyBorder="1" applyAlignment="1">
      <alignment horizontal="center" vertical="center"/>
    </xf>
    <xf numFmtId="49" fontId="32" fillId="6" borderId="20" xfId="0" applyNumberFormat="1" applyFont="1" applyFill="1" applyBorder="1" applyAlignment="1">
      <alignment horizontal="center" vertical="center"/>
    </xf>
    <xf numFmtId="49" fontId="32" fillId="6" borderId="23" xfId="0" applyNumberFormat="1" applyFont="1" applyFill="1" applyBorder="1" applyAlignment="1">
      <alignment horizontal="center" vertical="center"/>
    </xf>
    <xf numFmtId="49" fontId="31" fillId="20" borderId="6" xfId="0" applyNumberFormat="1" applyFont="1" applyFill="1" applyBorder="1" applyAlignment="1">
      <alignment horizontal="center" vertical="center"/>
    </xf>
    <xf numFmtId="49" fontId="31" fillId="0" borderId="11" xfId="0" applyNumberFormat="1" applyFont="1" applyBorder="1" applyAlignment="1">
      <alignment horizontal="center" vertical="center"/>
    </xf>
    <xf numFmtId="49" fontId="31" fillId="0" borderId="18" xfId="0" applyNumberFormat="1" applyFont="1" applyBorder="1" applyAlignment="1">
      <alignment horizontal="center" vertical="center"/>
    </xf>
    <xf numFmtId="49" fontId="31" fillId="20" borderId="7" xfId="0" applyNumberFormat="1" applyFont="1" applyFill="1" applyBorder="1" applyAlignment="1">
      <alignment horizontal="center" vertical="center"/>
    </xf>
    <xf numFmtId="49" fontId="31" fillId="0" borderId="10" xfId="0" applyNumberFormat="1" applyFont="1" applyBorder="1" applyAlignment="1">
      <alignment horizontal="center" vertical="center"/>
    </xf>
    <xf numFmtId="49" fontId="31" fillId="0" borderId="19" xfId="0" applyNumberFormat="1" applyFont="1" applyBorder="1" applyAlignment="1">
      <alignment horizontal="center" vertical="center"/>
    </xf>
    <xf numFmtId="49" fontId="31" fillId="16" borderId="6" xfId="0" applyNumberFormat="1" applyFont="1" applyFill="1" applyBorder="1" applyAlignment="1">
      <alignment horizontal="center" vertical="center"/>
    </xf>
    <xf numFmtId="49" fontId="31" fillId="16" borderId="7" xfId="0" applyNumberFormat="1" applyFont="1" applyFill="1" applyBorder="1" applyAlignment="1">
      <alignment horizontal="center" vertical="center"/>
    </xf>
    <xf numFmtId="49" fontId="31" fillId="21" borderId="6" xfId="0" applyNumberFormat="1" applyFont="1" applyFill="1" applyBorder="1" applyAlignment="1">
      <alignment horizontal="center" vertical="center"/>
    </xf>
    <xf numFmtId="49" fontId="31" fillId="21" borderId="7" xfId="0" applyNumberFormat="1" applyFont="1" applyFill="1" applyBorder="1" applyAlignment="1">
      <alignment horizontal="center" vertical="center"/>
    </xf>
    <xf numFmtId="49" fontId="31" fillId="19" borderId="6" xfId="0" applyNumberFormat="1" applyFont="1" applyFill="1" applyBorder="1" applyAlignment="1">
      <alignment horizontal="center" vertical="center"/>
    </xf>
    <xf numFmtId="49" fontId="31" fillId="19" borderId="7" xfId="0" applyNumberFormat="1" applyFont="1" applyFill="1" applyBorder="1" applyAlignment="1">
      <alignment horizontal="center" vertical="center"/>
    </xf>
    <xf numFmtId="49" fontId="31" fillId="13" borderId="20" xfId="0" applyNumberFormat="1" applyFont="1" applyFill="1" applyBorder="1" applyAlignment="1">
      <alignment horizontal="center" vertical="center"/>
    </xf>
    <xf numFmtId="49" fontId="31" fillId="0" borderId="22" xfId="0" applyNumberFormat="1" applyFont="1" applyBorder="1" applyAlignment="1">
      <alignment horizontal="center" vertical="center"/>
    </xf>
    <xf numFmtId="49" fontId="31" fillId="13" borderId="23" xfId="0" applyNumberFormat="1" applyFont="1" applyFill="1" applyBorder="1" applyAlignment="1">
      <alignment horizontal="center" vertical="center"/>
    </xf>
    <xf numFmtId="49" fontId="34" fillId="19" borderId="6" xfId="0" applyNumberFormat="1" applyFont="1" applyFill="1" applyBorder="1" applyAlignment="1">
      <alignment horizontal="center" vertical="center"/>
    </xf>
    <xf numFmtId="49" fontId="34" fillId="19" borderId="7" xfId="0" applyNumberFormat="1" applyFont="1" applyFill="1" applyBorder="1" applyAlignment="1">
      <alignment horizontal="center" vertical="center"/>
    </xf>
    <xf numFmtId="49" fontId="31" fillId="13" borderId="6" xfId="0" applyNumberFormat="1" applyFont="1" applyFill="1" applyBorder="1" applyAlignment="1">
      <alignment horizontal="center" vertical="center"/>
    </xf>
    <xf numFmtId="49" fontId="31" fillId="13" borderId="7" xfId="0" applyNumberFormat="1" applyFont="1" applyFill="1" applyBorder="1" applyAlignment="1">
      <alignment horizontal="center" vertical="center"/>
    </xf>
    <xf numFmtId="49" fontId="31" fillId="14" borderId="6" xfId="0" applyNumberFormat="1" applyFont="1" applyFill="1" applyBorder="1" applyAlignment="1">
      <alignment horizontal="center" vertical="center"/>
    </xf>
    <xf numFmtId="49" fontId="31" fillId="14" borderId="7" xfId="0" applyNumberFormat="1" applyFont="1" applyFill="1" applyBorder="1" applyAlignment="1">
      <alignment horizontal="center" vertical="center"/>
    </xf>
    <xf numFmtId="49" fontId="31" fillId="6" borderId="6" xfId="0" applyNumberFormat="1" applyFont="1" applyFill="1" applyBorder="1" applyAlignment="1">
      <alignment horizontal="center" vertical="center"/>
    </xf>
    <xf numFmtId="49" fontId="31" fillId="6" borderId="7" xfId="0" applyNumberFormat="1" applyFont="1" applyFill="1" applyBorder="1" applyAlignment="1">
      <alignment horizontal="center" vertical="center"/>
    </xf>
    <xf numFmtId="49" fontId="31" fillId="3" borderId="20" xfId="0" applyNumberFormat="1" applyFont="1" applyFill="1" applyBorder="1" applyAlignment="1">
      <alignment horizontal="center" vertical="center"/>
    </xf>
    <xf numFmtId="49" fontId="31" fillId="3" borderId="23" xfId="0" applyNumberFormat="1" applyFont="1" applyFill="1" applyBorder="1" applyAlignment="1">
      <alignment horizontal="center" vertical="center"/>
    </xf>
    <xf numFmtId="0" fontId="33" fillId="18" borderId="66" xfId="0" applyFont="1" applyFill="1" applyBorder="1" applyAlignment="1">
      <alignment horizontal="center" vertical="center"/>
    </xf>
    <xf numFmtId="0" fontId="33" fillId="18" borderId="67" xfId="0" applyFont="1" applyFill="1" applyBorder="1" applyAlignment="1">
      <alignment horizontal="center" vertical="center"/>
    </xf>
    <xf numFmtId="0" fontId="33" fillId="18" borderId="68" xfId="0" applyFont="1" applyFill="1" applyBorder="1" applyAlignment="1">
      <alignment horizontal="center" vertical="center"/>
    </xf>
    <xf numFmtId="0" fontId="33" fillId="3" borderId="54" xfId="0" applyFont="1" applyFill="1" applyBorder="1" applyAlignment="1">
      <alignment horizontal="center" vertical="center"/>
    </xf>
    <xf numFmtId="0" fontId="33" fillId="3" borderId="55" xfId="0" applyFont="1" applyFill="1" applyBorder="1" applyAlignment="1">
      <alignment horizontal="center" vertical="center"/>
    </xf>
    <xf numFmtId="0" fontId="33" fillId="3" borderId="50" xfId="0" applyFont="1" applyFill="1" applyBorder="1" applyAlignment="1">
      <alignment horizontal="center" vertical="center"/>
    </xf>
    <xf numFmtId="0" fontId="33" fillId="3" borderId="51" xfId="0" applyFont="1" applyFill="1" applyBorder="1" applyAlignment="1">
      <alignment horizontal="center" vertical="center"/>
    </xf>
    <xf numFmtId="0" fontId="33" fillId="3" borderId="52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center" vertical="center"/>
    </xf>
    <xf numFmtId="0" fontId="0" fillId="17" borderId="32" xfId="0" applyFill="1" applyBorder="1" applyAlignment="1">
      <alignment horizontal="right"/>
    </xf>
    <xf numFmtId="0" fontId="0" fillId="10" borderId="32" xfId="0" applyFill="1" applyBorder="1" applyAlignment="1">
      <alignment horizontal="right"/>
    </xf>
    <xf numFmtId="0" fontId="0" fillId="17" borderId="34" xfId="0" applyFill="1" applyBorder="1" applyAlignment="1">
      <alignment horizontal="left"/>
    </xf>
    <xf numFmtId="0" fontId="0" fillId="10" borderId="34" xfId="0" applyFill="1" applyBorder="1" applyAlignment="1">
      <alignment horizontal="left"/>
    </xf>
    <xf numFmtId="0" fontId="0" fillId="10" borderId="2" xfId="0" applyFill="1" applyBorder="1" applyAlignment="1">
      <alignment horizontal="left"/>
    </xf>
    <xf numFmtId="49" fontId="9" fillId="17" borderId="36" xfId="0" applyNumberFormat="1" applyFont="1" applyFill="1" applyBorder="1" applyAlignment="1">
      <alignment horizontal="center" vertical="center"/>
    </xf>
    <xf numFmtId="49" fontId="9" fillId="17" borderId="37" xfId="0" applyNumberFormat="1" applyFont="1" applyFill="1" applyBorder="1" applyAlignment="1">
      <alignment horizontal="center" vertical="center"/>
    </xf>
    <xf numFmtId="49" fontId="9" fillId="10" borderId="36" xfId="0" applyNumberFormat="1" applyFont="1" applyFill="1" applyBorder="1" applyAlignment="1">
      <alignment horizontal="center" vertical="center"/>
    </xf>
    <xf numFmtId="49" fontId="9" fillId="10" borderId="37" xfId="0" applyNumberFormat="1" applyFont="1" applyFill="1" applyBorder="1" applyAlignment="1">
      <alignment horizontal="center" vertical="center"/>
    </xf>
    <xf numFmtId="0" fontId="9" fillId="17" borderId="36" xfId="0" applyFont="1" applyFill="1" applyBorder="1" applyAlignment="1">
      <alignment horizontal="center" vertical="center"/>
    </xf>
    <xf numFmtId="0" fontId="9" fillId="17" borderId="37" xfId="0" applyFont="1" applyFill="1" applyBorder="1" applyAlignment="1">
      <alignment horizontal="center" vertical="center"/>
    </xf>
    <xf numFmtId="0" fontId="9" fillId="10" borderId="36" xfId="0" applyFont="1" applyFill="1" applyBorder="1" applyAlignment="1">
      <alignment horizontal="center" vertical="center"/>
    </xf>
    <xf numFmtId="0" fontId="9" fillId="10" borderId="37" xfId="0" applyFont="1" applyFill="1" applyBorder="1" applyAlignment="1">
      <alignment horizontal="center" vertical="center"/>
    </xf>
    <xf numFmtId="0" fontId="1" fillId="17" borderId="30" xfId="0" applyFont="1" applyFill="1" applyBorder="1" applyAlignment="1">
      <alignment horizontal="right"/>
    </xf>
    <xf numFmtId="0" fontId="1" fillId="17" borderId="2" xfId="0" applyFont="1" applyFill="1" applyBorder="1"/>
    <xf numFmtId="0" fontId="1" fillId="10" borderId="30" xfId="0" applyFont="1" applyFill="1" applyBorder="1" applyAlignment="1">
      <alignment horizontal="right"/>
    </xf>
    <xf numFmtId="0" fontId="1" fillId="10" borderId="2" xfId="0" applyFont="1" applyFill="1" applyBorder="1"/>
    <xf numFmtId="0" fontId="1" fillId="17" borderId="2" xfId="0" applyFont="1" applyFill="1" applyBorder="1" applyAlignment="1">
      <alignment horizontal="left"/>
    </xf>
    <xf numFmtId="0" fontId="0" fillId="17" borderId="34" xfId="0" applyFont="1" applyFill="1" applyBorder="1" applyAlignment="1">
      <alignment horizontal="left"/>
    </xf>
    <xf numFmtId="0" fontId="0" fillId="17" borderId="2" xfId="0" applyFont="1" applyFill="1" applyBorder="1" applyAlignment="1">
      <alignment horizontal="left"/>
    </xf>
    <xf numFmtId="0" fontId="0" fillId="10" borderId="2" xfId="0" applyFont="1" applyFill="1" applyBorder="1" applyAlignment="1">
      <alignment horizontal="left"/>
    </xf>
    <xf numFmtId="0" fontId="19" fillId="0" borderId="33" xfId="0" applyFont="1" applyBorder="1" applyAlignment="1">
      <alignment horizontal="center" vertical="center"/>
    </xf>
    <xf numFmtId="0" fontId="33" fillId="6" borderId="58" xfId="0" applyFont="1" applyFill="1" applyBorder="1" applyAlignment="1">
      <alignment horizontal="center" vertical="center"/>
    </xf>
    <xf numFmtId="0" fontId="33" fillId="6" borderId="59" xfId="0" applyFont="1" applyFill="1" applyBorder="1" applyAlignment="1">
      <alignment horizontal="center" vertical="center"/>
    </xf>
    <xf numFmtId="0" fontId="33" fillId="6" borderId="69" xfId="0" applyFont="1" applyFill="1" applyBorder="1" applyAlignment="1">
      <alignment horizontal="center" vertical="center"/>
    </xf>
    <xf numFmtId="0" fontId="33" fillId="6" borderId="70" xfId="0" applyFont="1" applyFill="1" applyBorder="1" applyAlignment="1">
      <alignment horizontal="center" vertical="center"/>
    </xf>
    <xf numFmtId="0" fontId="33" fillId="6" borderId="71" xfId="0" applyFont="1" applyFill="1" applyBorder="1" applyAlignment="1">
      <alignment horizontal="center" vertical="center"/>
    </xf>
    <xf numFmtId="0" fontId="33" fillId="6" borderId="72" xfId="0" applyFont="1" applyFill="1" applyBorder="1" applyAlignment="1">
      <alignment horizontal="center" vertical="center"/>
    </xf>
    <xf numFmtId="49" fontId="33" fillId="2" borderId="73" xfId="0" applyNumberFormat="1" applyFont="1" applyFill="1" applyBorder="1" applyAlignment="1">
      <alignment horizontal="center" vertical="center"/>
    </xf>
    <xf numFmtId="49" fontId="33" fillId="2" borderId="74" xfId="0" applyNumberFormat="1" applyFont="1" applyFill="1" applyBorder="1" applyAlignment="1">
      <alignment horizontal="center" vertical="center"/>
    </xf>
    <xf numFmtId="49" fontId="33" fillId="2" borderId="54" xfId="0" applyNumberFormat="1" applyFont="1" applyFill="1" applyBorder="1" applyAlignment="1">
      <alignment horizontal="center" vertical="center"/>
    </xf>
    <xf numFmtId="49" fontId="33" fillId="2" borderId="55" xfId="0" applyNumberFormat="1" applyFont="1" applyFill="1" applyBorder="1" applyAlignment="1">
      <alignment horizontal="center" vertical="center"/>
    </xf>
    <xf numFmtId="49" fontId="33" fillId="2" borderId="60" xfId="0" applyNumberFormat="1" applyFont="1" applyFill="1" applyBorder="1" applyAlignment="1">
      <alignment horizontal="center" vertical="center"/>
    </xf>
    <xf numFmtId="49" fontId="33" fillId="2" borderId="61" xfId="0" applyNumberFormat="1" applyFont="1" applyFill="1" applyBorder="1" applyAlignment="1">
      <alignment horizontal="center" vertical="center"/>
    </xf>
    <xf numFmtId="49" fontId="33" fillId="2" borderId="64" xfId="0" applyNumberFormat="1" applyFont="1" applyFill="1" applyBorder="1" applyAlignment="1">
      <alignment horizontal="center" vertical="center"/>
    </xf>
    <xf numFmtId="49" fontId="33" fillId="2" borderId="65" xfId="0" applyNumberFormat="1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190500</xdr:colOff>
      <xdr:row>1</xdr:row>
      <xdr:rowOff>11206</xdr:rowOff>
    </xdr:from>
    <xdr:to>
      <xdr:col>19</xdr:col>
      <xdr:colOff>784412</xdr:colOff>
      <xdr:row>13</xdr:row>
      <xdr:rowOff>-1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aintBrus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9203" r="324" b="37924"/>
        <a:stretch/>
      </xdr:blipFill>
      <xdr:spPr>
        <a:xfrm>
          <a:off x="10623176" y="762000"/>
          <a:ext cx="10343030" cy="32833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Verve">
      <a:majorFont>
        <a:latin typeface="Century Gothic"/>
        <a:ea typeface=""/>
        <a:cs typeface=""/>
        <a:font script="Jpan" typeface="HGｺﾞｼｯｸM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/>
        <a:ea typeface=""/>
        <a:cs typeface=""/>
        <a:font script="Jpan" typeface="ＭＳ ゴシック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"/>
  <sheetViews>
    <sheetView workbookViewId="0">
      <selection activeCell="A36" sqref="A36"/>
    </sheetView>
  </sheetViews>
  <sheetFormatPr defaultRowHeight="16.5" x14ac:dyDescent="0.3"/>
  <cols>
    <col min="1" max="1" width="9" style="2"/>
    <col min="2" max="2" width="6" customWidth="1"/>
    <col min="3" max="3" width="6.25" customWidth="1"/>
    <col min="4" max="4" width="6.25" style="2" customWidth="1"/>
  </cols>
  <sheetData>
    <row r="1" spans="1:12" ht="25.5" x14ac:dyDescent="0.35">
      <c r="A1" s="3" t="s">
        <v>20</v>
      </c>
    </row>
    <row r="2" spans="1:12" x14ac:dyDescent="0.3">
      <c r="A2"/>
      <c r="B2" s="1"/>
      <c r="E2" s="1"/>
      <c r="H2" s="1"/>
    </row>
    <row r="3" spans="1:12" x14ac:dyDescent="0.3">
      <c r="A3" s="9" t="s">
        <v>17</v>
      </c>
      <c r="B3" s="10"/>
      <c r="C3" s="10"/>
      <c r="D3" s="11"/>
      <c r="E3" s="10"/>
      <c r="F3" s="12"/>
    </row>
    <row r="4" spans="1:12" x14ac:dyDescent="0.3">
      <c r="A4" s="8">
        <v>0.36458333333333331</v>
      </c>
      <c r="B4" s="4" t="s">
        <v>0</v>
      </c>
      <c r="C4" s="4" t="s">
        <v>0</v>
      </c>
      <c r="D4" s="4" t="s">
        <v>1</v>
      </c>
      <c r="E4" s="4" t="s">
        <v>1</v>
      </c>
      <c r="F4" s="5">
        <f>I4</f>
        <v>9.375E-2</v>
      </c>
      <c r="H4" t="s">
        <v>21</v>
      </c>
      <c r="I4" s="1">
        <v>9.375E-2</v>
      </c>
      <c r="K4" t="s">
        <v>14</v>
      </c>
      <c r="L4" s="25" t="str">
        <f>Tabulky.old!B4</f>
        <v>CCD Telč</v>
      </c>
    </row>
    <row r="5" spans="1:12" x14ac:dyDescent="0.3">
      <c r="A5" s="8">
        <f>A4+F4</f>
        <v>0.45833333333333331</v>
      </c>
      <c r="B5" s="4" t="s">
        <v>26</v>
      </c>
      <c r="C5" s="4"/>
      <c r="D5" s="4"/>
      <c r="E5" s="4"/>
      <c r="F5" s="5">
        <f>I7</f>
        <v>1.0416666666666666E-2</v>
      </c>
      <c r="H5" t="s">
        <v>22</v>
      </c>
      <c r="I5" s="1">
        <v>5.2083333333333336E-2</v>
      </c>
      <c r="L5" s="25"/>
    </row>
    <row r="6" spans="1:12" x14ac:dyDescent="0.3">
      <c r="A6" s="8">
        <f t="shared" ref="A6:A13" si="0">A5+F5</f>
        <v>0.46875</v>
      </c>
      <c r="B6" s="4" t="s">
        <v>0</v>
      </c>
      <c r="C6" s="4" t="s">
        <v>0</v>
      </c>
      <c r="D6" s="4" t="s">
        <v>1</v>
      </c>
      <c r="E6" s="4" t="s">
        <v>1</v>
      </c>
      <c r="F6" s="5">
        <f>I5</f>
        <v>5.2083333333333336E-2</v>
      </c>
      <c r="H6" t="s">
        <v>23</v>
      </c>
      <c r="I6" s="1">
        <v>6.25E-2</v>
      </c>
      <c r="K6" t="s">
        <v>12</v>
      </c>
      <c r="L6" s="25" t="str">
        <f>Tabulky.old!B6</f>
        <v>SKK Silesia</v>
      </c>
    </row>
    <row r="7" spans="1:12" x14ac:dyDescent="0.3">
      <c r="A7" s="8">
        <f t="shared" si="0"/>
        <v>0.52083333333333337</v>
      </c>
      <c r="B7" s="4" t="s">
        <v>27</v>
      </c>
      <c r="C7" s="4"/>
      <c r="D7" s="4"/>
      <c r="E7" s="4"/>
      <c r="F7" s="5">
        <f>I8</f>
        <v>3.125E-2</v>
      </c>
      <c r="H7" t="s">
        <v>15</v>
      </c>
      <c r="I7" s="1">
        <v>1.0416666666666666E-2</v>
      </c>
      <c r="L7" s="25"/>
    </row>
    <row r="8" spans="1:12" x14ac:dyDescent="0.3">
      <c r="A8" s="8">
        <f t="shared" si="0"/>
        <v>0.55208333333333337</v>
      </c>
      <c r="B8" s="4" t="s">
        <v>2</v>
      </c>
      <c r="C8" s="4" t="s">
        <v>2</v>
      </c>
      <c r="D8" s="4" t="s">
        <v>7</v>
      </c>
      <c r="E8" s="4" t="s">
        <v>7</v>
      </c>
      <c r="F8" s="5">
        <f>I4</f>
        <v>9.375E-2</v>
      </c>
      <c r="H8" t="s">
        <v>16</v>
      </c>
      <c r="I8" s="1">
        <v>3.125E-2</v>
      </c>
      <c r="K8" t="s">
        <v>13</v>
      </c>
      <c r="L8" s="25" t="str">
        <f>Tabulky.old!B8</f>
        <v>FNCC Ostrava</v>
      </c>
    </row>
    <row r="9" spans="1:12" x14ac:dyDescent="0.3">
      <c r="A9" s="8">
        <f t="shared" si="0"/>
        <v>0.64583333333333337</v>
      </c>
      <c r="B9" s="4" t="s">
        <v>26</v>
      </c>
      <c r="C9" s="4"/>
      <c r="D9" s="4"/>
      <c r="E9" s="4"/>
      <c r="F9" s="5">
        <f>I7</f>
        <v>1.0416666666666666E-2</v>
      </c>
      <c r="L9" s="25"/>
    </row>
    <row r="10" spans="1:12" x14ac:dyDescent="0.3">
      <c r="A10" s="8">
        <f t="shared" si="0"/>
        <v>0.65625</v>
      </c>
      <c r="B10" s="4" t="s">
        <v>2</v>
      </c>
      <c r="C10" s="4" t="s">
        <v>2</v>
      </c>
      <c r="D10" s="4" t="s">
        <v>7</v>
      </c>
      <c r="E10" s="4" t="s">
        <v>7</v>
      </c>
      <c r="F10" s="5">
        <f>I5</f>
        <v>5.2083333333333336E-2</v>
      </c>
      <c r="K10" t="s">
        <v>11</v>
      </c>
      <c r="L10" s="25" t="str">
        <f>Tabulky.old!B10</f>
        <v>CCCC Hořice</v>
      </c>
    </row>
    <row r="11" spans="1:12" x14ac:dyDescent="0.3">
      <c r="A11" s="8">
        <f t="shared" si="0"/>
        <v>0.70833333333333337</v>
      </c>
      <c r="B11" s="4" t="s">
        <v>26</v>
      </c>
      <c r="C11" s="4"/>
      <c r="D11" s="6"/>
      <c r="E11" s="4"/>
      <c r="F11" s="7">
        <f>I7</f>
        <v>1.0416666666666666E-2</v>
      </c>
      <c r="L11" s="25"/>
    </row>
    <row r="12" spans="1:12" x14ac:dyDescent="0.3">
      <c r="A12" s="8">
        <f t="shared" si="0"/>
        <v>0.71875</v>
      </c>
      <c r="B12" s="4" t="s">
        <v>4</v>
      </c>
      <c r="C12" s="4" t="s">
        <v>4</v>
      </c>
      <c r="D12" s="6" t="s">
        <v>6</v>
      </c>
      <c r="E12" s="6" t="s">
        <v>6</v>
      </c>
      <c r="F12" s="7">
        <f>I4</f>
        <v>9.375E-2</v>
      </c>
      <c r="K12" t="s">
        <v>10</v>
      </c>
      <c r="L12" s="25" t="str">
        <f>Tabulky.old!B12</f>
        <v>KK Praha</v>
      </c>
    </row>
    <row r="13" spans="1:12" x14ac:dyDescent="0.3">
      <c r="A13" s="13">
        <f t="shared" si="0"/>
        <v>0.8125</v>
      </c>
      <c r="B13" s="10" t="s">
        <v>28</v>
      </c>
      <c r="C13" s="10"/>
      <c r="D13" s="11"/>
      <c r="E13" s="10"/>
      <c r="F13" s="12"/>
    </row>
    <row r="15" spans="1:12" x14ac:dyDescent="0.3">
      <c r="A15" s="9" t="s">
        <v>18</v>
      </c>
      <c r="B15" s="10"/>
      <c r="C15" s="10"/>
      <c r="D15" s="11"/>
      <c r="E15" s="10"/>
      <c r="F15" s="12"/>
      <c r="H15" t="s">
        <v>24</v>
      </c>
      <c r="J15" t="s">
        <v>25</v>
      </c>
    </row>
    <row r="16" spans="1:12" x14ac:dyDescent="0.3">
      <c r="A16" s="8">
        <v>0.375</v>
      </c>
      <c r="B16" s="4" t="s">
        <v>4</v>
      </c>
      <c r="C16" s="4" t="s">
        <v>4</v>
      </c>
      <c r="D16" s="6" t="s">
        <v>6</v>
      </c>
      <c r="E16" s="6" t="s">
        <v>6</v>
      </c>
      <c r="F16" s="5">
        <f>I5</f>
        <v>5.2083333333333336E-2</v>
      </c>
      <c r="H16" t="s">
        <v>0</v>
      </c>
      <c r="I16" t="s">
        <v>1</v>
      </c>
      <c r="J16" t="s">
        <v>10</v>
      </c>
    </row>
    <row r="17" spans="1:10" x14ac:dyDescent="0.3">
      <c r="A17" s="8">
        <f>A16+F16</f>
        <v>0.42708333333333331</v>
      </c>
      <c r="B17" s="4" t="s">
        <v>26</v>
      </c>
      <c r="C17" s="4"/>
      <c r="D17" s="4"/>
      <c r="E17" s="4"/>
      <c r="F17" s="5">
        <f>I7</f>
        <v>1.0416666666666666E-2</v>
      </c>
      <c r="H17" t="s">
        <v>2</v>
      </c>
      <c r="I17" t="s">
        <v>7</v>
      </c>
      <c r="J17" t="s">
        <v>11</v>
      </c>
    </row>
    <row r="18" spans="1:10" x14ac:dyDescent="0.3">
      <c r="A18" s="8">
        <f t="shared" ref="A18:A25" si="1">A17+F17</f>
        <v>0.4375</v>
      </c>
      <c r="B18" s="4" t="s">
        <v>3</v>
      </c>
      <c r="C18" s="4" t="s">
        <v>3</v>
      </c>
      <c r="D18" s="4" t="s">
        <v>8</v>
      </c>
      <c r="E18" s="4" t="s">
        <v>8</v>
      </c>
      <c r="F18" s="5">
        <f>I4</f>
        <v>9.375E-2</v>
      </c>
      <c r="H18" t="s">
        <v>4</v>
      </c>
      <c r="I18" t="s">
        <v>6</v>
      </c>
      <c r="J18" t="s">
        <v>13</v>
      </c>
    </row>
    <row r="19" spans="1:10" x14ac:dyDescent="0.3">
      <c r="A19" s="8">
        <f t="shared" si="1"/>
        <v>0.53125</v>
      </c>
      <c r="B19" s="4" t="s">
        <v>27</v>
      </c>
      <c r="C19" s="4"/>
      <c r="D19" s="4"/>
      <c r="E19" s="4"/>
      <c r="F19" s="5">
        <f>I8</f>
        <v>3.125E-2</v>
      </c>
      <c r="H19" t="s">
        <v>3</v>
      </c>
      <c r="I19" t="s">
        <v>8</v>
      </c>
      <c r="J19" t="s">
        <v>12</v>
      </c>
    </row>
    <row r="20" spans="1:10" x14ac:dyDescent="0.3">
      <c r="A20" s="8">
        <f t="shared" si="1"/>
        <v>0.5625</v>
      </c>
      <c r="B20" s="4" t="s">
        <v>3</v>
      </c>
      <c r="C20" s="4" t="s">
        <v>3</v>
      </c>
      <c r="D20" s="4" t="s">
        <v>8</v>
      </c>
      <c r="E20" s="4" t="s">
        <v>8</v>
      </c>
      <c r="F20" s="5">
        <f>I5</f>
        <v>5.2083333333333336E-2</v>
      </c>
      <c r="H20" t="s">
        <v>5</v>
      </c>
      <c r="I20" t="s">
        <v>9</v>
      </c>
      <c r="J20" t="s">
        <v>14</v>
      </c>
    </row>
    <row r="21" spans="1:10" x14ac:dyDescent="0.3">
      <c r="A21" s="8">
        <f t="shared" si="1"/>
        <v>0.61458333333333337</v>
      </c>
      <c r="B21" s="4" t="s">
        <v>26</v>
      </c>
      <c r="C21" s="4"/>
      <c r="D21" s="4"/>
      <c r="E21" s="4"/>
      <c r="F21" s="5">
        <f>I7</f>
        <v>1.0416666666666666E-2</v>
      </c>
    </row>
    <row r="22" spans="1:10" x14ac:dyDescent="0.3">
      <c r="A22" s="8">
        <f t="shared" si="1"/>
        <v>0.625</v>
      </c>
      <c r="B22" s="4" t="s">
        <v>5</v>
      </c>
      <c r="C22" s="4" t="s">
        <v>5</v>
      </c>
      <c r="D22" s="4" t="s">
        <v>9</v>
      </c>
      <c r="E22" s="4" t="s">
        <v>9</v>
      </c>
      <c r="F22" s="7">
        <f>I4</f>
        <v>9.375E-2</v>
      </c>
    </row>
    <row r="23" spans="1:10" x14ac:dyDescent="0.3">
      <c r="A23" s="8">
        <f t="shared" si="1"/>
        <v>0.71875</v>
      </c>
      <c r="B23" s="4" t="s">
        <v>26</v>
      </c>
      <c r="C23" s="4"/>
      <c r="D23" s="6"/>
      <c r="E23" s="4"/>
      <c r="F23" s="7">
        <f>I7</f>
        <v>1.0416666666666666E-2</v>
      </c>
    </row>
    <row r="24" spans="1:10" x14ac:dyDescent="0.3">
      <c r="A24" s="8">
        <f t="shared" si="1"/>
        <v>0.72916666666666663</v>
      </c>
      <c r="B24" s="4" t="s">
        <v>5</v>
      </c>
      <c r="C24" s="4" t="s">
        <v>5</v>
      </c>
      <c r="D24" s="4" t="s">
        <v>9</v>
      </c>
      <c r="E24" s="4" t="s">
        <v>9</v>
      </c>
      <c r="F24" s="5">
        <f>I5</f>
        <v>5.2083333333333336E-2</v>
      </c>
    </row>
    <row r="25" spans="1:10" x14ac:dyDescent="0.3">
      <c r="A25" s="13">
        <f t="shared" si="1"/>
        <v>0.78125</v>
      </c>
      <c r="B25" s="10" t="s">
        <v>28</v>
      </c>
      <c r="C25" s="10"/>
      <c r="D25" s="11"/>
      <c r="E25" s="10"/>
      <c r="F25" s="12"/>
    </row>
    <row r="27" spans="1:10" x14ac:dyDescent="0.3">
      <c r="A27" s="9" t="s">
        <v>19</v>
      </c>
      <c r="B27" s="10"/>
      <c r="C27" s="10"/>
      <c r="D27" s="11"/>
      <c r="E27" s="10"/>
      <c r="F27" s="12"/>
    </row>
    <row r="28" spans="1:10" x14ac:dyDescent="0.3">
      <c r="A28" s="8">
        <v>0.375</v>
      </c>
      <c r="B28" s="4" t="s">
        <v>0</v>
      </c>
      <c r="C28" s="4" t="s">
        <v>1</v>
      </c>
      <c r="D28" s="6"/>
      <c r="E28" s="6"/>
      <c r="F28" s="5">
        <f>I6</f>
        <v>6.25E-2</v>
      </c>
    </row>
    <row r="29" spans="1:10" x14ac:dyDescent="0.3">
      <c r="A29" s="8">
        <f>A28+F28</f>
        <v>0.4375</v>
      </c>
      <c r="B29" s="4" t="s">
        <v>26</v>
      </c>
      <c r="C29" s="4"/>
      <c r="D29" s="4"/>
      <c r="E29" s="4"/>
      <c r="F29" s="5">
        <f>I7</f>
        <v>1.0416666666666666E-2</v>
      </c>
    </row>
    <row r="30" spans="1:10" x14ac:dyDescent="0.3">
      <c r="A30" s="8">
        <f t="shared" ref="A30:A38" si="2">A29+F29</f>
        <v>0.44791666666666669</v>
      </c>
      <c r="B30" s="4" t="s">
        <v>2</v>
      </c>
      <c r="C30" s="4" t="s">
        <v>7</v>
      </c>
      <c r="D30" s="4"/>
      <c r="E30" s="4"/>
      <c r="F30" s="5">
        <f>I6</f>
        <v>6.25E-2</v>
      </c>
    </row>
    <row r="31" spans="1:10" x14ac:dyDescent="0.3">
      <c r="A31" s="8">
        <f t="shared" si="2"/>
        <v>0.51041666666666674</v>
      </c>
      <c r="B31" s="4" t="s">
        <v>27</v>
      </c>
      <c r="C31" s="4"/>
      <c r="D31" s="4"/>
      <c r="E31" s="4"/>
      <c r="F31" s="5">
        <f>I8</f>
        <v>3.125E-2</v>
      </c>
    </row>
    <row r="32" spans="1:10" x14ac:dyDescent="0.3">
      <c r="A32" s="8">
        <f t="shared" si="2"/>
        <v>0.54166666666666674</v>
      </c>
      <c r="B32" s="4" t="s">
        <v>4</v>
      </c>
      <c r="C32" s="4" t="s">
        <v>6</v>
      </c>
      <c r="D32" s="4"/>
      <c r="E32" s="4"/>
      <c r="F32" s="5">
        <f>I6</f>
        <v>6.25E-2</v>
      </c>
    </row>
    <row r="33" spans="1:6" x14ac:dyDescent="0.3">
      <c r="A33" s="8">
        <f t="shared" si="2"/>
        <v>0.60416666666666674</v>
      </c>
      <c r="B33" s="4" t="s">
        <v>26</v>
      </c>
      <c r="C33" s="4"/>
      <c r="D33" s="4"/>
      <c r="E33" s="4"/>
      <c r="F33" s="5">
        <f>I7</f>
        <v>1.0416666666666666E-2</v>
      </c>
    </row>
    <row r="34" spans="1:6" x14ac:dyDescent="0.3">
      <c r="A34" s="8">
        <f t="shared" si="2"/>
        <v>0.61458333333333337</v>
      </c>
      <c r="B34" s="4" t="s">
        <v>3</v>
      </c>
      <c r="C34" s="4" t="s">
        <v>8</v>
      </c>
      <c r="D34" s="4"/>
      <c r="E34" s="4"/>
      <c r="F34" s="7">
        <f>I6</f>
        <v>6.25E-2</v>
      </c>
    </row>
    <row r="35" spans="1:6" x14ac:dyDescent="0.3">
      <c r="A35" s="8">
        <f t="shared" si="2"/>
        <v>0.67708333333333337</v>
      </c>
      <c r="B35" s="4" t="s">
        <v>26</v>
      </c>
      <c r="C35" s="4"/>
      <c r="D35" s="6"/>
      <c r="E35" s="4"/>
      <c r="F35" s="7">
        <f>I7</f>
        <v>1.0416666666666666E-2</v>
      </c>
    </row>
    <row r="36" spans="1:6" x14ac:dyDescent="0.3">
      <c r="A36" s="8">
        <f t="shared" si="2"/>
        <v>0.6875</v>
      </c>
      <c r="B36" s="4" t="s">
        <v>5</v>
      </c>
      <c r="C36" s="4" t="s">
        <v>9</v>
      </c>
      <c r="D36" s="4"/>
      <c r="E36" s="4"/>
      <c r="F36" s="5">
        <f>I6</f>
        <v>6.25E-2</v>
      </c>
    </row>
    <row r="37" spans="1:6" x14ac:dyDescent="0.3">
      <c r="A37" s="8">
        <f t="shared" si="2"/>
        <v>0.75</v>
      </c>
      <c r="B37" s="4" t="s">
        <v>29</v>
      </c>
      <c r="C37" s="4"/>
      <c r="D37" s="6"/>
      <c r="E37" s="4"/>
      <c r="F37" s="7">
        <v>2.0833333333333332E-2</v>
      </c>
    </row>
    <row r="38" spans="1:6" x14ac:dyDescent="0.3">
      <c r="A38" s="13">
        <f t="shared" si="2"/>
        <v>0.77083333333333337</v>
      </c>
      <c r="B38" s="10" t="s">
        <v>30</v>
      </c>
      <c r="C38" s="10"/>
      <c r="D38" s="11"/>
      <c r="E38" s="10"/>
      <c r="F38" s="12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8"/>
  <sheetViews>
    <sheetView zoomScale="85" zoomScaleNormal="85" workbookViewId="0">
      <selection sqref="A1:M1"/>
    </sheetView>
  </sheetViews>
  <sheetFormatPr defaultRowHeight="16.5" x14ac:dyDescent="0.3"/>
  <cols>
    <col min="1" max="1" width="1.625" customWidth="1"/>
    <col min="2" max="2" width="8.625" customWidth="1"/>
    <col min="3" max="3" width="1.625" customWidth="1"/>
    <col min="4" max="4" width="30.625" customWidth="1"/>
    <col min="5" max="5" width="4.625" customWidth="1"/>
    <col min="6" max="6" width="30.625" customWidth="1"/>
    <col min="7" max="7" width="10.625" customWidth="1"/>
    <col min="8" max="8" width="1.625" customWidth="1"/>
    <col min="9" max="9" width="30.625" customWidth="1"/>
    <col min="10" max="10" width="4.625" customWidth="1"/>
    <col min="11" max="11" width="30.625" customWidth="1"/>
    <col min="12" max="12" width="15.625" customWidth="1"/>
    <col min="13" max="13" width="1.625" customWidth="1"/>
    <col min="14" max="14" width="20.625" customWidth="1"/>
    <col min="15" max="15" width="4.625" customWidth="1"/>
    <col min="16" max="16" width="20.625" customWidth="1"/>
    <col min="18" max="18" width="1.625" customWidth="1"/>
    <col min="19" max="19" width="20.625" customWidth="1"/>
    <col min="20" max="20" width="4.625" customWidth="1"/>
    <col min="21" max="21" width="20.625" customWidth="1"/>
  </cols>
  <sheetData>
    <row r="1" spans="1:25" ht="51" customHeight="1" x14ac:dyDescent="0.3">
      <c r="A1" s="335" t="s">
        <v>64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86"/>
      <c r="O1" s="86"/>
      <c r="P1" s="86"/>
      <c r="Q1" s="86"/>
      <c r="R1" s="86"/>
      <c r="S1" s="86"/>
      <c r="T1" s="86"/>
      <c r="U1" s="86"/>
      <c r="V1" s="86"/>
      <c r="W1" s="87"/>
      <c r="X1" s="87"/>
    </row>
    <row r="2" spans="1:25" ht="18.95" customHeight="1" thickBot="1" x14ac:dyDescent="0.85">
      <c r="B2" s="67" t="s">
        <v>17</v>
      </c>
      <c r="C2" s="321">
        <v>41095</v>
      </c>
      <c r="D2" s="321"/>
      <c r="E2" s="112"/>
      <c r="F2" s="112"/>
      <c r="G2" s="112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4"/>
    </row>
    <row r="3" spans="1:25" ht="18.95" customHeight="1" x14ac:dyDescent="0.3">
      <c r="B3" s="336">
        <f>Harmonogram!$A$4</f>
        <v>0.36458333333333331</v>
      </c>
      <c r="C3" s="100"/>
      <c r="D3" s="357" t="s">
        <v>51</v>
      </c>
      <c r="E3" s="358"/>
      <c r="F3" s="358"/>
      <c r="G3" s="358"/>
      <c r="H3" s="358"/>
      <c r="I3" s="358"/>
      <c r="J3" s="358"/>
      <c r="K3" s="359"/>
      <c r="L3" s="114" t="s">
        <v>48</v>
      </c>
      <c r="M3" s="4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4"/>
    </row>
    <row r="4" spans="1:25" ht="18.95" customHeight="1" x14ac:dyDescent="0.3">
      <c r="B4" s="337"/>
      <c r="C4" s="90"/>
      <c r="D4" s="369" t="str">
        <f>CCD_Telč</f>
        <v>CCD Telč</v>
      </c>
      <c r="E4" s="370"/>
      <c r="F4" s="370"/>
      <c r="G4" s="375" t="s">
        <v>49</v>
      </c>
      <c r="H4" s="375"/>
      <c r="I4" s="377" t="str">
        <f>SKK_Silesia</f>
        <v>SKK Silesia</v>
      </c>
      <c r="J4" s="377"/>
      <c r="K4" s="378"/>
      <c r="L4" s="360"/>
      <c r="M4" s="4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4"/>
    </row>
    <row r="5" spans="1:25" ht="18.95" customHeight="1" x14ac:dyDescent="0.3">
      <c r="B5" s="337"/>
      <c r="C5" s="90"/>
      <c r="D5" s="371"/>
      <c r="E5" s="372"/>
      <c r="F5" s="372"/>
      <c r="G5" s="375"/>
      <c r="H5" s="375"/>
      <c r="I5" s="379"/>
      <c r="J5" s="379"/>
      <c r="K5" s="380"/>
      <c r="L5" s="361"/>
      <c r="M5" s="4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4"/>
    </row>
    <row r="6" spans="1:25" ht="18.95" customHeight="1" x14ac:dyDescent="0.3">
      <c r="B6" s="337"/>
      <c r="C6" s="90"/>
      <c r="D6" s="371"/>
      <c r="E6" s="372"/>
      <c r="F6" s="372"/>
      <c r="G6" s="375"/>
      <c r="H6" s="375"/>
      <c r="I6" s="379"/>
      <c r="J6" s="379"/>
      <c r="K6" s="380"/>
      <c r="L6" s="361"/>
      <c r="M6" s="113"/>
      <c r="N6" s="89"/>
      <c r="O6" s="88"/>
      <c r="P6" s="89"/>
      <c r="Q6" s="88"/>
      <c r="R6" s="89"/>
      <c r="S6" s="89"/>
      <c r="T6" s="88"/>
      <c r="U6" s="89"/>
      <c r="V6" s="88"/>
      <c r="W6" s="89"/>
      <c r="X6" s="89"/>
      <c r="Y6" s="4"/>
    </row>
    <row r="7" spans="1:25" ht="18.95" customHeight="1" thickBot="1" x14ac:dyDescent="0.35">
      <c r="B7" s="338"/>
      <c r="C7" s="102"/>
      <c r="D7" s="373"/>
      <c r="E7" s="374"/>
      <c r="F7" s="374"/>
      <c r="G7" s="376"/>
      <c r="H7" s="376"/>
      <c r="I7" s="381"/>
      <c r="J7" s="381"/>
      <c r="K7" s="382"/>
      <c r="L7" s="362"/>
      <c r="M7" s="113"/>
      <c r="N7" s="89"/>
      <c r="O7" s="88"/>
      <c r="P7" s="89"/>
      <c r="Q7" s="88"/>
      <c r="R7" s="89"/>
      <c r="S7" s="89"/>
      <c r="T7" s="88"/>
      <c r="U7" s="89"/>
      <c r="V7" s="88"/>
      <c r="W7" s="89"/>
      <c r="X7" s="89"/>
      <c r="Y7" s="4"/>
    </row>
    <row r="8" spans="1:25" ht="18.95" customHeight="1" x14ac:dyDescent="0.3">
      <c r="B8" s="331">
        <f>Harmonogram!$A$6</f>
        <v>0.46875</v>
      </c>
      <c r="C8" s="100"/>
      <c r="D8" s="339" t="s">
        <v>53</v>
      </c>
      <c r="E8" s="340"/>
      <c r="F8" s="340"/>
      <c r="G8" s="340"/>
      <c r="H8" s="340"/>
      <c r="I8" s="340"/>
      <c r="J8" s="340"/>
      <c r="K8" s="341"/>
      <c r="L8" s="115" t="s">
        <v>48</v>
      </c>
      <c r="M8" s="4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4"/>
    </row>
    <row r="9" spans="1:25" ht="18.95" customHeight="1" x14ac:dyDescent="0.3">
      <c r="B9" s="332"/>
      <c r="C9" s="90"/>
      <c r="D9" s="342" t="str">
        <f>CCD_Telč</f>
        <v>CCD Telč</v>
      </c>
      <c r="E9" s="343"/>
      <c r="F9" s="343"/>
      <c r="G9" s="390" t="s">
        <v>49</v>
      </c>
      <c r="H9" s="390"/>
      <c r="I9" s="348" t="str">
        <f>SKK_Silesia</f>
        <v>SKK Silesia</v>
      </c>
      <c r="J9" s="348"/>
      <c r="K9" s="349"/>
      <c r="L9" s="355"/>
      <c r="M9" s="4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4"/>
    </row>
    <row r="10" spans="1:25" ht="18.95" customHeight="1" x14ac:dyDescent="0.3">
      <c r="B10" s="332"/>
      <c r="C10" s="90"/>
      <c r="D10" s="344"/>
      <c r="E10" s="345"/>
      <c r="F10" s="345"/>
      <c r="G10" s="391"/>
      <c r="H10" s="391"/>
      <c r="I10" s="350"/>
      <c r="J10" s="350"/>
      <c r="K10" s="351"/>
      <c r="L10" s="355"/>
      <c r="M10" s="4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4"/>
    </row>
    <row r="11" spans="1:25" ht="18.95" customHeight="1" x14ac:dyDescent="0.3">
      <c r="B11" s="332"/>
      <c r="C11" s="90"/>
      <c r="D11" s="344"/>
      <c r="E11" s="345"/>
      <c r="F11" s="345"/>
      <c r="G11" s="391"/>
      <c r="H11" s="391"/>
      <c r="I11" s="350"/>
      <c r="J11" s="350"/>
      <c r="K11" s="351"/>
      <c r="L11" s="355"/>
      <c r="M11" s="4"/>
      <c r="N11" s="89"/>
      <c r="O11" s="88"/>
      <c r="P11" s="89"/>
      <c r="Q11" s="88"/>
      <c r="R11" s="89"/>
      <c r="S11" s="89"/>
      <c r="T11" s="88"/>
      <c r="U11" s="89"/>
      <c r="V11" s="88"/>
      <c r="W11" s="89"/>
      <c r="X11" s="89"/>
      <c r="Y11" s="4"/>
    </row>
    <row r="12" spans="1:25" ht="18.95" customHeight="1" thickBot="1" x14ac:dyDescent="0.35">
      <c r="B12" s="333"/>
      <c r="C12" s="102"/>
      <c r="D12" s="346"/>
      <c r="E12" s="347"/>
      <c r="F12" s="347"/>
      <c r="G12" s="392"/>
      <c r="H12" s="392"/>
      <c r="I12" s="352"/>
      <c r="J12" s="352"/>
      <c r="K12" s="353"/>
      <c r="L12" s="356"/>
      <c r="M12" s="4"/>
      <c r="N12" s="89"/>
      <c r="O12" s="88"/>
      <c r="P12" s="89"/>
      <c r="Q12" s="88"/>
      <c r="R12" s="89"/>
      <c r="S12" s="89"/>
      <c r="T12" s="88"/>
      <c r="U12" s="89"/>
      <c r="V12" s="88"/>
      <c r="W12" s="89"/>
      <c r="X12" s="89"/>
      <c r="Y12" s="4"/>
    </row>
    <row r="13" spans="1:25" ht="18.95" customHeight="1" x14ac:dyDescent="0.3">
      <c r="B13" s="331">
        <f>Harmonogram!$A$8</f>
        <v>0.55208333333333337</v>
      </c>
      <c r="C13" s="100"/>
      <c r="D13" s="357" t="s">
        <v>51</v>
      </c>
      <c r="E13" s="358"/>
      <c r="F13" s="358"/>
      <c r="G13" s="358"/>
      <c r="H13" s="358"/>
      <c r="I13" s="358"/>
      <c r="J13" s="358"/>
      <c r="K13" s="359"/>
      <c r="L13" s="114" t="s">
        <v>48</v>
      </c>
      <c r="M13" s="4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4"/>
    </row>
    <row r="14" spans="1:25" ht="18.95" customHeight="1" x14ac:dyDescent="0.3">
      <c r="B14" s="332"/>
      <c r="C14" s="90"/>
      <c r="D14" s="369" t="str">
        <f>CCD_Telč</f>
        <v>CCD Telč</v>
      </c>
      <c r="E14" s="370"/>
      <c r="F14" s="370"/>
      <c r="G14" s="375" t="s">
        <v>49</v>
      </c>
      <c r="H14" s="375"/>
      <c r="I14" s="377" t="str">
        <f>FNCC_Ostrava</f>
        <v>FNCC Ostrava</v>
      </c>
      <c r="J14" s="377"/>
      <c r="K14" s="378"/>
      <c r="L14" s="360"/>
      <c r="M14" s="4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4"/>
    </row>
    <row r="15" spans="1:25" ht="18.95" customHeight="1" x14ac:dyDescent="0.3">
      <c r="B15" s="332"/>
      <c r="C15" s="90"/>
      <c r="D15" s="371"/>
      <c r="E15" s="372"/>
      <c r="F15" s="372"/>
      <c r="G15" s="375"/>
      <c r="H15" s="375"/>
      <c r="I15" s="379"/>
      <c r="J15" s="379"/>
      <c r="K15" s="380"/>
      <c r="L15" s="361"/>
      <c r="M15" s="4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4"/>
    </row>
    <row r="16" spans="1:25" ht="18.95" customHeight="1" x14ac:dyDescent="0.3">
      <c r="B16" s="332"/>
      <c r="C16" s="90"/>
      <c r="D16" s="371"/>
      <c r="E16" s="372"/>
      <c r="F16" s="372"/>
      <c r="G16" s="375"/>
      <c r="H16" s="375"/>
      <c r="I16" s="379"/>
      <c r="J16" s="379"/>
      <c r="K16" s="380"/>
      <c r="L16" s="361"/>
      <c r="M16" s="113"/>
      <c r="N16" s="89"/>
      <c r="O16" s="88"/>
      <c r="P16" s="89"/>
      <c r="Q16" s="88"/>
      <c r="R16" s="89"/>
      <c r="S16" s="89"/>
      <c r="T16" s="88"/>
      <c r="U16" s="89"/>
      <c r="V16" s="88"/>
      <c r="W16" s="89"/>
      <c r="X16" s="89"/>
      <c r="Y16" s="4"/>
    </row>
    <row r="17" spans="2:25" ht="18.95" customHeight="1" thickBot="1" x14ac:dyDescent="0.35">
      <c r="B17" s="333"/>
      <c r="C17" s="102"/>
      <c r="D17" s="373"/>
      <c r="E17" s="374"/>
      <c r="F17" s="374"/>
      <c r="G17" s="376"/>
      <c r="H17" s="376"/>
      <c r="I17" s="381"/>
      <c r="J17" s="381"/>
      <c r="K17" s="382"/>
      <c r="L17" s="362"/>
      <c r="M17" s="113"/>
      <c r="N17" s="89"/>
      <c r="O17" s="88"/>
      <c r="P17" s="89"/>
      <c r="Q17" s="88"/>
      <c r="R17" s="89"/>
      <c r="S17" s="89"/>
      <c r="T17" s="88"/>
      <c r="U17" s="89"/>
      <c r="V17" s="88"/>
      <c r="W17" s="89"/>
      <c r="X17" s="89"/>
      <c r="Y17" s="4"/>
    </row>
    <row r="18" spans="2:25" ht="18.95" customHeight="1" x14ac:dyDescent="0.3">
      <c r="B18" s="331">
        <f>Harmonogram!$A$10</f>
        <v>0.65625</v>
      </c>
      <c r="C18" s="100"/>
      <c r="D18" s="339" t="s">
        <v>53</v>
      </c>
      <c r="E18" s="340"/>
      <c r="F18" s="340"/>
      <c r="G18" s="340"/>
      <c r="H18" s="340"/>
      <c r="I18" s="340"/>
      <c r="J18" s="340"/>
      <c r="K18" s="341"/>
      <c r="L18" s="115" t="s">
        <v>48</v>
      </c>
      <c r="M18" s="113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4"/>
    </row>
    <row r="19" spans="2:25" ht="18.95" customHeight="1" x14ac:dyDescent="0.3">
      <c r="B19" s="332"/>
      <c r="C19" s="90"/>
      <c r="D19" s="342" t="str">
        <f>CCD_Telč</f>
        <v>CCD Telč</v>
      </c>
      <c r="E19" s="343"/>
      <c r="F19" s="343"/>
      <c r="G19" s="390" t="s">
        <v>49</v>
      </c>
      <c r="H19" s="390"/>
      <c r="I19" s="348" t="str">
        <f>FNCC_Ostrava</f>
        <v>FNCC Ostrava</v>
      </c>
      <c r="J19" s="348"/>
      <c r="K19" s="349"/>
      <c r="L19" s="354"/>
      <c r="M19" s="113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4"/>
    </row>
    <row r="20" spans="2:25" ht="18.95" customHeight="1" x14ac:dyDescent="0.3">
      <c r="B20" s="332"/>
      <c r="C20" s="90"/>
      <c r="D20" s="344"/>
      <c r="E20" s="345"/>
      <c r="F20" s="345"/>
      <c r="G20" s="391"/>
      <c r="H20" s="391"/>
      <c r="I20" s="350"/>
      <c r="J20" s="350"/>
      <c r="K20" s="351"/>
      <c r="L20" s="355"/>
      <c r="M20" s="113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4"/>
    </row>
    <row r="21" spans="2:25" ht="18.95" customHeight="1" x14ac:dyDescent="0.3">
      <c r="B21" s="332"/>
      <c r="C21" s="90"/>
      <c r="D21" s="344"/>
      <c r="E21" s="345"/>
      <c r="F21" s="345"/>
      <c r="G21" s="391"/>
      <c r="H21" s="391"/>
      <c r="I21" s="350"/>
      <c r="J21" s="350"/>
      <c r="K21" s="351"/>
      <c r="L21" s="355"/>
      <c r="M21" s="113"/>
      <c r="N21" s="89"/>
      <c r="O21" s="88"/>
      <c r="P21" s="89"/>
      <c r="Q21" s="88"/>
      <c r="R21" s="89"/>
      <c r="S21" s="89"/>
      <c r="T21" s="88"/>
      <c r="U21" s="89"/>
      <c r="V21" s="88"/>
      <c r="W21" s="89"/>
      <c r="X21" s="89"/>
      <c r="Y21" s="4"/>
    </row>
    <row r="22" spans="2:25" ht="18.95" customHeight="1" thickBot="1" x14ac:dyDescent="0.35">
      <c r="B22" s="333"/>
      <c r="C22" s="102"/>
      <c r="D22" s="346"/>
      <c r="E22" s="347"/>
      <c r="F22" s="347"/>
      <c r="G22" s="392"/>
      <c r="H22" s="392"/>
      <c r="I22" s="352"/>
      <c r="J22" s="352"/>
      <c r="K22" s="353"/>
      <c r="L22" s="356"/>
      <c r="M22" s="113"/>
      <c r="N22" s="89"/>
      <c r="O22" s="88"/>
      <c r="P22" s="89"/>
      <c r="Q22" s="88"/>
      <c r="R22" s="89"/>
      <c r="S22" s="89"/>
      <c r="T22" s="88"/>
      <c r="U22" s="89"/>
      <c r="V22" s="88"/>
      <c r="W22" s="89"/>
      <c r="X22" s="89"/>
      <c r="Y22" s="4"/>
    </row>
    <row r="23" spans="2:25" ht="18.95" customHeight="1" x14ac:dyDescent="0.3">
      <c r="B23" s="331">
        <f>Harmonogram!$A$12</f>
        <v>0.71875</v>
      </c>
      <c r="C23" s="100"/>
      <c r="D23" s="357" t="s">
        <v>51</v>
      </c>
      <c r="E23" s="358"/>
      <c r="F23" s="358"/>
      <c r="G23" s="358"/>
      <c r="H23" s="358"/>
      <c r="I23" s="358"/>
      <c r="J23" s="358"/>
      <c r="K23" s="359"/>
      <c r="L23" s="114" t="s">
        <v>48</v>
      </c>
      <c r="M23" s="113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4"/>
    </row>
    <row r="24" spans="2:25" ht="18.95" customHeight="1" x14ac:dyDescent="0.3">
      <c r="B24" s="332"/>
      <c r="C24" s="90"/>
      <c r="D24" s="369" t="str">
        <f>CCD_Telč</f>
        <v>CCD Telč</v>
      </c>
      <c r="E24" s="370"/>
      <c r="F24" s="370"/>
      <c r="G24" s="375" t="s">
        <v>49</v>
      </c>
      <c r="H24" s="375"/>
      <c r="I24" s="377" t="str">
        <f>KK_Praha</f>
        <v>KK Praha</v>
      </c>
      <c r="J24" s="377"/>
      <c r="K24" s="378"/>
      <c r="L24" s="360"/>
      <c r="M24" s="113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4"/>
    </row>
    <row r="25" spans="2:25" ht="18.95" customHeight="1" x14ac:dyDescent="0.3">
      <c r="B25" s="332"/>
      <c r="C25" s="90"/>
      <c r="D25" s="371"/>
      <c r="E25" s="372"/>
      <c r="F25" s="372"/>
      <c r="G25" s="375"/>
      <c r="H25" s="375"/>
      <c r="I25" s="379"/>
      <c r="J25" s="379"/>
      <c r="K25" s="380"/>
      <c r="L25" s="361"/>
      <c r="M25" s="113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4"/>
    </row>
    <row r="26" spans="2:25" ht="18.95" customHeight="1" x14ac:dyDescent="0.3">
      <c r="B26" s="332"/>
      <c r="C26" s="90"/>
      <c r="D26" s="371"/>
      <c r="E26" s="372"/>
      <c r="F26" s="372"/>
      <c r="G26" s="375"/>
      <c r="H26" s="375"/>
      <c r="I26" s="379"/>
      <c r="J26" s="379"/>
      <c r="K26" s="380"/>
      <c r="L26" s="361"/>
      <c r="M26" s="113"/>
      <c r="N26" s="89"/>
      <c r="O26" s="88"/>
      <c r="P26" s="89"/>
      <c r="Q26" s="88"/>
      <c r="R26" s="89"/>
      <c r="S26" s="89"/>
      <c r="T26" s="88"/>
      <c r="U26" s="89"/>
      <c r="V26" s="88"/>
      <c r="W26" s="89"/>
      <c r="X26" s="89"/>
      <c r="Y26" s="4"/>
    </row>
    <row r="27" spans="2:25" ht="18.95" customHeight="1" thickBot="1" x14ac:dyDescent="0.35">
      <c r="B27" s="333"/>
      <c r="C27" s="102"/>
      <c r="D27" s="373"/>
      <c r="E27" s="374"/>
      <c r="F27" s="374"/>
      <c r="G27" s="376"/>
      <c r="H27" s="376"/>
      <c r="I27" s="381"/>
      <c r="J27" s="381"/>
      <c r="K27" s="382"/>
      <c r="L27" s="362"/>
      <c r="M27" s="113"/>
      <c r="N27" s="89"/>
      <c r="O27" s="88"/>
      <c r="P27" s="89"/>
      <c r="Q27" s="88"/>
      <c r="R27" s="89"/>
      <c r="S27" s="89"/>
      <c r="T27" s="88"/>
      <c r="U27" s="89"/>
      <c r="V27" s="88"/>
      <c r="W27" s="89"/>
      <c r="X27" s="89"/>
      <c r="Y27" s="4"/>
    </row>
    <row r="28" spans="2:25" ht="5.0999999999999996" customHeight="1" x14ac:dyDescent="0.3">
      <c r="M28" s="4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4"/>
    </row>
    <row r="29" spans="2:25" ht="5.0999999999999996" customHeight="1" x14ac:dyDescent="0.3">
      <c r="M29" s="4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4"/>
    </row>
    <row r="30" spans="2:25" ht="18.95" customHeight="1" thickBot="1" x14ac:dyDescent="0.85">
      <c r="B30" s="67" t="s">
        <v>18</v>
      </c>
      <c r="C30" s="212">
        <v>41096</v>
      </c>
      <c r="D30" s="212"/>
      <c r="E30" s="112"/>
      <c r="F30" s="112"/>
      <c r="G30" s="112"/>
      <c r="M30" s="4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4"/>
    </row>
    <row r="31" spans="2:25" ht="18.95" customHeight="1" x14ac:dyDescent="0.3">
      <c r="B31" s="331">
        <f>Harmonogram!$A$16</f>
        <v>0.375</v>
      </c>
      <c r="C31" s="100"/>
      <c r="D31" s="339" t="s">
        <v>53</v>
      </c>
      <c r="E31" s="340"/>
      <c r="F31" s="340"/>
      <c r="G31" s="340"/>
      <c r="H31" s="340"/>
      <c r="I31" s="340"/>
      <c r="J31" s="340"/>
      <c r="K31" s="341"/>
      <c r="L31" s="115" t="s">
        <v>48</v>
      </c>
      <c r="M31" s="4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4"/>
    </row>
    <row r="32" spans="2:25" ht="18.95" customHeight="1" x14ac:dyDescent="0.3">
      <c r="B32" s="332"/>
      <c r="C32" s="90"/>
      <c r="D32" s="342" t="str">
        <f>CCD_Telč</f>
        <v>CCD Telč</v>
      </c>
      <c r="E32" s="343"/>
      <c r="F32" s="343"/>
      <c r="G32" s="390" t="s">
        <v>49</v>
      </c>
      <c r="H32" s="390"/>
      <c r="I32" s="348" t="str">
        <f>KK_Praha</f>
        <v>KK Praha</v>
      </c>
      <c r="J32" s="348"/>
      <c r="K32" s="349"/>
      <c r="L32" s="354"/>
      <c r="M32" s="4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4"/>
    </row>
    <row r="33" spans="2:25" ht="18.95" customHeight="1" x14ac:dyDescent="0.3">
      <c r="B33" s="332"/>
      <c r="C33" s="90"/>
      <c r="D33" s="344"/>
      <c r="E33" s="345"/>
      <c r="F33" s="345"/>
      <c r="G33" s="391"/>
      <c r="H33" s="391"/>
      <c r="I33" s="350"/>
      <c r="J33" s="350"/>
      <c r="K33" s="351"/>
      <c r="L33" s="355"/>
      <c r="M33" s="4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4"/>
    </row>
    <row r="34" spans="2:25" ht="18.95" customHeight="1" x14ac:dyDescent="0.3">
      <c r="B34" s="332"/>
      <c r="C34" s="90"/>
      <c r="D34" s="344"/>
      <c r="E34" s="345"/>
      <c r="F34" s="345"/>
      <c r="G34" s="391"/>
      <c r="H34" s="391"/>
      <c r="I34" s="350"/>
      <c r="J34" s="350"/>
      <c r="K34" s="351"/>
      <c r="L34" s="355"/>
      <c r="M34" s="4"/>
      <c r="N34" s="89"/>
      <c r="O34" s="88"/>
      <c r="P34" s="89"/>
      <c r="Q34" s="88"/>
      <c r="R34" s="89"/>
      <c r="S34" s="89"/>
      <c r="T34" s="88"/>
      <c r="U34" s="89"/>
      <c r="V34" s="88"/>
      <c r="W34" s="89"/>
      <c r="X34" s="89"/>
      <c r="Y34" s="4"/>
    </row>
    <row r="35" spans="2:25" ht="18.95" customHeight="1" thickBot="1" x14ac:dyDescent="0.35">
      <c r="B35" s="333"/>
      <c r="C35" s="102"/>
      <c r="D35" s="346"/>
      <c r="E35" s="347"/>
      <c r="F35" s="347"/>
      <c r="G35" s="392"/>
      <c r="H35" s="392"/>
      <c r="I35" s="352"/>
      <c r="J35" s="352"/>
      <c r="K35" s="353"/>
      <c r="L35" s="356"/>
      <c r="M35" s="4"/>
      <c r="N35" s="89"/>
      <c r="O35" s="88"/>
      <c r="P35" s="89"/>
      <c r="Q35" s="88"/>
      <c r="R35" s="89"/>
      <c r="S35" s="89"/>
      <c r="T35" s="88"/>
      <c r="U35" s="89"/>
      <c r="V35" s="88"/>
      <c r="W35" s="89"/>
      <c r="X35" s="89"/>
      <c r="Y35" s="4"/>
    </row>
    <row r="36" spans="2:25" ht="18.95" customHeight="1" x14ac:dyDescent="0.3">
      <c r="B36" s="331">
        <f>Harmonogram!$A$18</f>
        <v>0.4375</v>
      </c>
      <c r="C36" s="100"/>
      <c r="D36" s="357" t="s">
        <v>51</v>
      </c>
      <c r="E36" s="358"/>
      <c r="F36" s="358"/>
      <c r="G36" s="358"/>
      <c r="H36" s="358"/>
      <c r="I36" s="358"/>
      <c r="J36" s="358"/>
      <c r="K36" s="359"/>
      <c r="L36" s="114" t="s">
        <v>48</v>
      </c>
      <c r="M36" s="4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4"/>
    </row>
    <row r="37" spans="2:25" ht="18.95" customHeight="1" x14ac:dyDescent="0.3">
      <c r="B37" s="332"/>
      <c r="C37" s="90"/>
      <c r="D37" s="369" t="str">
        <f>CCD_Telč</f>
        <v>CCD Telč</v>
      </c>
      <c r="E37" s="370"/>
      <c r="F37" s="370"/>
      <c r="G37" s="375" t="s">
        <v>49</v>
      </c>
      <c r="H37" s="375"/>
      <c r="I37" s="377" t="str">
        <f>CCCC_Hořice</f>
        <v>CCCC Hořice</v>
      </c>
      <c r="J37" s="377"/>
      <c r="K37" s="378"/>
      <c r="L37" s="360"/>
      <c r="M37" s="4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4"/>
    </row>
    <row r="38" spans="2:25" ht="18.95" customHeight="1" x14ac:dyDescent="0.3">
      <c r="B38" s="332"/>
      <c r="C38" s="90"/>
      <c r="D38" s="371"/>
      <c r="E38" s="372"/>
      <c r="F38" s="372"/>
      <c r="G38" s="375"/>
      <c r="H38" s="375"/>
      <c r="I38" s="379"/>
      <c r="J38" s="379"/>
      <c r="K38" s="380"/>
      <c r="L38" s="361"/>
      <c r="M38" s="4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4"/>
    </row>
    <row r="39" spans="2:25" ht="18.95" customHeight="1" x14ac:dyDescent="0.3">
      <c r="B39" s="332"/>
      <c r="C39" s="90"/>
      <c r="D39" s="371"/>
      <c r="E39" s="372"/>
      <c r="F39" s="372"/>
      <c r="G39" s="375"/>
      <c r="H39" s="375"/>
      <c r="I39" s="379"/>
      <c r="J39" s="379"/>
      <c r="K39" s="380"/>
      <c r="L39" s="361"/>
      <c r="M39" s="4"/>
      <c r="N39" s="89"/>
      <c r="O39" s="88"/>
      <c r="P39" s="89"/>
      <c r="Q39" s="88"/>
      <c r="R39" s="89"/>
      <c r="S39" s="89"/>
      <c r="T39" s="88"/>
      <c r="U39" s="89"/>
      <c r="V39" s="88"/>
      <c r="W39" s="89"/>
      <c r="X39" s="89"/>
      <c r="Y39" s="4"/>
    </row>
    <row r="40" spans="2:25" ht="18.95" customHeight="1" thickBot="1" x14ac:dyDescent="0.35">
      <c r="B40" s="333"/>
      <c r="C40" s="102"/>
      <c r="D40" s="373"/>
      <c r="E40" s="374"/>
      <c r="F40" s="374"/>
      <c r="G40" s="376"/>
      <c r="H40" s="376"/>
      <c r="I40" s="381"/>
      <c r="J40" s="381"/>
      <c r="K40" s="382"/>
      <c r="L40" s="362"/>
      <c r="M40" s="4"/>
      <c r="N40" s="89"/>
      <c r="O40" s="88"/>
      <c r="P40" s="89"/>
      <c r="Q40" s="88"/>
      <c r="R40" s="89"/>
      <c r="S40" s="89"/>
      <c r="T40" s="88"/>
      <c r="U40" s="89"/>
      <c r="V40" s="88"/>
      <c r="W40" s="89"/>
      <c r="X40" s="89"/>
      <c r="Y40" s="4"/>
    </row>
    <row r="41" spans="2:25" ht="18.95" customHeight="1" x14ac:dyDescent="0.3">
      <c r="B41" s="331">
        <f>Harmonogram!$A$20</f>
        <v>0.5625</v>
      </c>
      <c r="C41" s="100"/>
      <c r="D41" s="339" t="s">
        <v>53</v>
      </c>
      <c r="E41" s="340"/>
      <c r="F41" s="340"/>
      <c r="G41" s="340"/>
      <c r="H41" s="340"/>
      <c r="I41" s="340"/>
      <c r="J41" s="340"/>
      <c r="K41" s="341"/>
      <c r="L41" s="115" t="s">
        <v>48</v>
      </c>
      <c r="M41" s="4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4"/>
    </row>
    <row r="42" spans="2:25" ht="18.95" customHeight="1" x14ac:dyDescent="0.3">
      <c r="B42" s="332"/>
      <c r="C42" s="90"/>
      <c r="D42" s="342" t="str">
        <f>CCD_Telč</f>
        <v>CCD Telč</v>
      </c>
      <c r="E42" s="343"/>
      <c r="F42" s="343"/>
      <c r="G42" s="390" t="s">
        <v>49</v>
      </c>
      <c r="H42" s="390"/>
      <c r="I42" s="348" t="str">
        <f>CCCC_Hořice</f>
        <v>CCCC Hořice</v>
      </c>
      <c r="J42" s="348"/>
      <c r="K42" s="349"/>
      <c r="L42" s="354"/>
      <c r="M42" s="4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4"/>
    </row>
    <row r="43" spans="2:25" ht="18.95" customHeight="1" x14ac:dyDescent="0.3">
      <c r="B43" s="332"/>
      <c r="C43" s="90"/>
      <c r="D43" s="344"/>
      <c r="E43" s="345"/>
      <c r="F43" s="345"/>
      <c r="G43" s="391"/>
      <c r="H43" s="391"/>
      <c r="I43" s="350"/>
      <c r="J43" s="350"/>
      <c r="K43" s="351"/>
      <c r="L43" s="355"/>
      <c r="M43" s="4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4"/>
    </row>
    <row r="44" spans="2:25" ht="18.95" customHeight="1" x14ac:dyDescent="0.3">
      <c r="B44" s="332"/>
      <c r="C44" s="90"/>
      <c r="D44" s="344"/>
      <c r="E44" s="345"/>
      <c r="F44" s="345"/>
      <c r="G44" s="391"/>
      <c r="H44" s="391"/>
      <c r="I44" s="350"/>
      <c r="J44" s="350"/>
      <c r="K44" s="351"/>
      <c r="L44" s="355"/>
      <c r="M44" s="4"/>
      <c r="N44" s="89"/>
      <c r="O44" s="88"/>
      <c r="P44" s="89"/>
      <c r="Q44" s="88"/>
      <c r="R44" s="89"/>
      <c r="S44" s="89"/>
      <c r="T44" s="88"/>
      <c r="U44" s="89"/>
      <c r="V44" s="88"/>
      <c r="W44" s="89"/>
      <c r="X44" s="89"/>
      <c r="Y44" s="4"/>
    </row>
    <row r="45" spans="2:25" ht="18.95" customHeight="1" thickBot="1" x14ac:dyDescent="0.35">
      <c r="B45" s="333"/>
      <c r="C45" s="102"/>
      <c r="D45" s="346"/>
      <c r="E45" s="347"/>
      <c r="F45" s="347"/>
      <c r="G45" s="392"/>
      <c r="H45" s="392"/>
      <c r="I45" s="352"/>
      <c r="J45" s="352"/>
      <c r="K45" s="353"/>
      <c r="L45" s="356"/>
      <c r="M45" s="4"/>
      <c r="N45" s="89"/>
      <c r="O45" s="88"/>
      <c r="P45" s="89"/>
      <c r="Q45" s="88"/>
      <c r="R45" s="89"/>
      <c r="S45" s="89"/>
      <c r="T45" s="88"/>
      <c r="U45" s="89"/>
      <c r="V45" s="88"/>
      <c r="W45" s="89"/>
      <c r="X45" s="89"/>
      <c r="Y45" s="4"/>
    </row>
    <row r="46" spans="2:25" ht="18.95" customHeight="1" x14ac:dyDescent="0.3">
      <c r="B46" s="331">
        <f>Harmonogram!$A$22</f>
        <v>0.625</v>
      </c>
      <c r="C46" s="100"/>
      <c r="D46" s="357" t="s">
        <v>51</v>
      </c>
      <c r="E46" s="358"/>
      <c r="F46" s="358"/>
      <c r="G46" s="358"/>
      <c r="H46" s="358"/>
      <c r="I46" s="358"/>
      <c r="J46" s="358"/>
      <c r="K46" s="359"/>
      <c r="L46" s="114" t="s">
        <v>48</v>
      </c>
      <c r="M46" s="4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4"/>
    </row>
    <row r="47" spans="2:25" ht="18.95" customHeight="1" x14ac:dyDescent="0.3">
      <c r="B47" s="332"/>
      <c r="C47" s="90"/>
      <c r="D47" s="369" t="str">
        <f>SKK_Silesia</f>
        <v>SKK Silesia</v>
      </c>
      <c r="E47" s="370"/>
      <c r="F47" s="370"/>
      <c r="G47" s="375" t="s">
        <v>49</v>
      </c>
      <c r="H47" s="375"/>
      <c r="I47" s="377" t="str">
        <f>FNCC_Ostrava</f>
        <v>FNCC Ostrava</v>
      </c>
      <c r="J47" s="377"/>
      <c r="K47" s="378"/>
      <c r="L47" s="360"/>
      <c r="M47" s="4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4"/>
    </row>
    <row r="48" spans="2:25" ht="18.95" customHeight="1" x14ac:dyDescent="0.3">
      <c r="B48" s="332"/>
      <c r="C48" s="90"/>
      <c r="D48" s="371"/>
      <c r="E48" s="372"/>
      <c r="F48" s="372"/>
      <c r="G48" s="375"/>
      <c r="H48" s="375"/>
      <c r="I48" s="379"/>
      <c r="J48" s="379"/>
      <c r="K48" s="380"/>
      <c r="L48" s="361"/>
      <c r="M48" s="4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4"/>
    </row>
    <row r="49" spans="2:25" ht="18.95" customHeight="1" x14ac:dyDescent="0.3">
      <c r="B49" s="332"/>
      <c r="C49" s="90"/>
      <c r="D49" s="371"/>
      <c r="E49" s="372"/>
      <c r="F49" s="372"/>
      <c r="G49" s="375"/>
      <c r="H49" s="375"/>
      <c r="I49" s="379"/>
      <c r="J49" s="379"/>
      <c r="K49" s="380"/>
      <c r="L49" s="361"/>
      <c r="M49" s="4"/>
      <c r="N49" s="89"/>
      <c r="O49" s="88"/>
      <c r="P49" s="89"/>
      <c r="Q49" s="88"/>
      <c r="R49" s="89"/>
      <c r="S49" s="89"/>
      <c r="T49" s="88"/>
      <c r="U49" s="89"/>
      <c r="V49" s="88"/>
      <c r="W49" s="89"/>
      <c r="X49" s="89"/>
      <c r="Y49" s="4"/>
    </row>
    <row r="50" spans="2:25" ht="18.95" customHeight="1" thickBot="1" x14ac:dyDescent="0.35">
      <c r="B50" s="333"/>
      <c r="C50" s="102"/>
      <c r="D50" s="373"/>
      <c r="E50" s="374"/>
      <c r="F50" s="374"/>
      <c r="G50" s="376"/>
      <c r="H50" s="376"/>
      <c r="I50" s="381"/>
      <c r="J50" s="381"/>
      <c r="K50" s="382"/>
      <c r="L50" s="362"/>
      <c r="M50" s="4"/>
      <c r="N50" s="89"/>
      <c r="O50" s="88"/>
      <c r="P50" s="89"/>
      <c r="Q50" s="88"/>
      <c r="R50" s="89"/>
      <c r="S50" s="89"/>
      <c r="T50" s="88"/>
      <c r="U50" s="89"/>
      <c r="V50" s="88"/>
      <c r="W50" s="89"/>
      <c r="X50" s="89"/>
      <c r="Y50" s="4"/>
    </row>
    <row r="51" spans="2:25" ht="18.95" customHeight="1" x14ac:dyDescent="0.3">
      <c r="B51" s="331">
        <f>Harmonogram!$A$24</f>
        <v>0.72916666666666663</v>
      </c>
      <c r="C51" s="100"/>
      <c r="D51" s="339" t="s">
        <v>53</v>
      </c>
      <c r="E51" s="340"/>
      <c r="F51" s="340"/>
      <c r="G51" s="340"/>
      <c r="H51" s="340"/>
      <c r="I51" s="340"/>
      <c r="J51" s="340"/>
      <c r="K51" s="341"/>
      <c r="L51" s="115" t="s">
        <v>48</v>
      </c>
      <c r="M51" s="4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4"/>
    </row>
    <row r="52" spans="2:25" ht="18.95" customHeight="1" x14ac:dyDescent="0.3">
      <c r="B52" s="332"/>
      <c r="C52" s="90"/>
      <c r="D52" s="342" t="str">
        <f>SKK_Silesia</f>
        <v>SKK Silesia</v>
      </c>
      <c r="E52" s="343"/>
      <c r="F52" s="343"/>
      <c r="G52" s="390" t="s">
        <v>49</v>
      </c>
      <c r="H52" s="390"/>
      <c r="I52" s="348" t="str">
        <f>FNCC_Ostrava</f>
        <v>FNCC Ostrava</v>
      </c>
      <c r="J52" s="348"/>
      <c r="K52" s="349"/>
      <c r="L52" s="354"/>
      <c r="M52" s="4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4"/>
    </row>
    <row r="53" spans="2:25" ht="18.95" customHeight="1" x14ac:dyDescent="0.3">
      <c r="B53" s="332"/>
      <c r="C53" s="90"/>
      <c r="D53" s="344"/>
      <c r="E53" s="345"/>
      <c r="F53" s="345"/>
      <c r="G53" s="391"/>
      <c r="H53" s="391"/>
      <c r="I53" s="350"/>
      <c r="J53" s="350"/>
      <c r="K53" s="351"/>
      <c r="L53" s="355"/>
      <c r="M53" s="4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4"/>
    </row>
    <row r="54" spans="2:25" ht="18.95" customHeight="1" x14ac:dyDescent="0.3">
      <c r="B54" s="332"/>
      <c r="C54" s="90"/>
      <c r="D54" s="344"/>
      <c r="E54" s="345"/>
      <c r="F54" s="345"/>
      <c r="G54" s="391"/>
      <c r="H54" s="391"/>
      <c r="I54" s="350"/>
      <c r="J54" s="350"/>
      <c r="K54" s="351"/>
      <c r="L54" s="355"/>
      <c r="M54" s="4"/>
      <c r="N54" s="89"/>
      <c r="O54" s="88"/>
      <c r="P54" s="89"/>
      <c r="Q54" s="88"/>
      <c r="R54" s="89"/>
      <c r="S54" s="89"/>
      <c r="T54" s="88"/>
      <c r="U54" s="89"/>
      <c r="V54" s="88"/>
      <c r="W54" s="89"/>
      <c r="X54" s="89"/>
      <c r="Y54" s="4"/>
    </row>
    <row r="55" spans="2:25" ht="18.95" customHeight="1" thickBot="1" x14ac:dyDescent="0.35">
      <c r="B55" s="333"/>
      <c r="C55" s="102"/>
      <c r="D55" s="346"/>
      <c r="E55" s="347"/>
      <c r="F55" s="347"/>
      <c r="G55" s="392"/>
      <c r="H55" s="392"/>
      <c r="I55" s="352"/>
      <c r="J55" s="352"/>
      <c r="K55" s="353"/>
      <c r="L55" s="356"/>
      <c r="M55" s="4"/>
      <c r="N55" s="89"/>
      <c r="O55" s="88"/>
      <c r="P55" s="89"/>
      <c r="Q55" s="88"/>
      <c r="R55" s="89"/>
      <c r="S55" s="89"/>
      <c r="T55" s="88"/>
      <c r="U55" s="89"/>
      <c r="V55" s="88"/>
      <c r="W55" s="89"/>
      <c r="X55" s="89"/>
      <c r="Y55" s="4"/>
    </row>
    <row r="56" spans="2:25" ht="5.0999999999999996" customHeight="1" x14ac:dyDescent="0.3"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4"/>
    </row>
    <row r="57" spans="2:25" ht="5.0999999999999996" customHeight="1" x14ac:dyDescent="0.3"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4"/>
    </row>
    <row r="58" spans="2:25" ht="18.95" customHeight="1" thickBot="1" x14ac:dyDescent="0.85">
      <c r="B58" s="67" t="s">
        <v>19</v>
      </c>
      <c r="C58" s="321">
        <v>41097</v>
      </c>
      <c r="D58" s="321"/>
      <c r="E58" s="112"/>
      <c r="F58" s="112"/>
      <c r="G58" s="112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4"/>
    </row>
    <row r="59" spans="2:25" ht="18.95" customHeight="1" x14ac:dyDescent="0.3">
      <c r="B59" s="331">
        <f>Harmonogram!$A$28</f>
        <v>0.375</v>
      </c>
      <c r="C59" s="28"/>
      <c r="D59" s="357" t="s">
        <v>54</v>
      </c>
      <c r="E59" s="358"/>
      <c r="F59" s="358"/>
      <c r="G59" s="358"/>
      <c r="H59" s="358"/>
      <c r="I59" s="358"/>
      <c r="J59" s="358"/>
      <c r="K59" s="359"/>
      <c r="L59" s="114" t="s">
        <v>48</v>
      </c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4"/>
    </row>
    <row r="60" spans="2:25" ht="18.95" customHeight="1" x14ac:dyDescent="0.3">
      <c r="B60" s="332"/>
      <c r="C60" s="29"/>
      <c r="D60" s="363" t="str">
        <f>FNCC_Ostrava</f>
        <v>FNCC Ostrava</v>
      </c>
      <c r="E60" s="364"/>
      <c r="F60" s="364"/>
      <c r="G60" s="383" t="s">
        <v>49</v>
      </c>
      <c r="H60" s="383"/>
      <c r="I60" s="384" t="str">
        <f>CCCC_Hořice</f>
        <v>CCCC Hořice</v>
      </c>
      <c r="J60" s="384"/>
      <c r="K60" s="385"/>
      <c r="L60" s="360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4"/>
    </row>
    <row r="61" spans="2:25" ht="18.95" customHeight="1" x14ac:dyDescent="0.3">
      <c r="B61" s="332"/>
      <c r="C61" s="29"/>
      <c r="D61" s="365"/>
      <c r="E61" s="366"/>
      <c r="F61" s="366"/>
      <c r="G61" s="375"/>
      <c r="H61" s="375"/>
      <c r="I61" s="386"/>
      <c r="J61" s="386"/>
      <c r="K61" s="387"/>
      <c r="L61" s="361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4"/>
    </row>
    <row r="62" spans="2:25" ht="18.95" customHeight="1" x14ac:dyDescent="0.3">
      <c r="B62" s="332"/>
      <c r="C62" s="29"/>
      <c r="D62" s="365"/>
      <c r="E62" s="366"/>
      <c r="F62" s="366"/>
      <c r="G62" s="375"/>
      <c r="H62" s="375"/>
      <c r="I62" s="386"/>
      <c r="J62" s="386"/>
      <c r="K62" s="387"/>
      <c r="L62" s="361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4"/>
    </row>
    <row r="63" spans="2:25" ht="18.95" customHeight="1" x14ac:dyDescent="0.3">
      <c r="B63" s="332"/>
      <c r="C63" s="29"/>
      <c r="D63" s="365"/>
      <c r="E63" s="366"/>
      <c r="F63" s="366"/>
      <c r="G63" s="375"/>
      <c r="H63" s="375"/>
      <c r="I63" s="386"/>
      <c r="J63" s="386"/>
      <c r="K63" s="387"/>
      <c r="L63" s="361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4"/>
    </row>
    <row r="64" spans="2:25" ht="18.95" customHeight="1" thickBot="1" x14ac:dyDescent="0.35">
      <c r="B64" s="333"/>
      <c r="C64" s="30"/>
      <c r="D64" s="367"/>
      <c r="E64" s="368"/>
      <c r="F64" s="368"/>
      <c r="G64" s="376"/>
      <c r="H64" s="376"/>
      <c r="I64" s="388"/>
      <c r="J64" s="388"/>
      <c r="K64" s="389"/>
      <c r="L64" s="362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</row>
    <row r="65" spans="2:24" ht="18.95" customHeight="1" x14ac:dyDescent="0.3">
      <c r="B65" s="331">
        <f>Harmonogram!$A$30</f>
        <v>0.44791666666666669</v>
      </c>
      <c r="C65" s="28"/>
      <c r="D65" s="357" t="s">
        <v>54</v>
      </c>
      <c r="E65" s="358"/>
      <c r="F65" s="358"/>
      <c r="G65" s="358"/>
      <c r="H65" s="358"/>
      <c r="I65" s="358"/>
      <c r="J65" s="358"/>
      <c r="K65" s="359"/>
      <c r="L65" s="114" t="s">
        <v>48</v>
      </c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</row>
    <row r="66" spans="2:24" ht="18.95" customHeight="1" x14ac:dyDescent="0.3">
      <c r="B66" s="332"/>
      <c r="C66" s="29"/>
      <c r="D66" s="363" t="str">
        <f>SKK_Silesia</f>
        <v>SKK Silesia</v>
      </c>
      <c r="E66" s="364"/>
      <c r="F66" s="364"/>
      <c r="G66" s="383" t="s">
        <v>49</v>
      </c>
      <c r="H66" s="383"/>
      <c r="I66" s="384" t="str">
        <f>KK_Praha</f>
        <v>KK Praha</v>
      </c>
      <c r="J66" s="384"/>
      <c r="K66" s="385"/>
      <c r="L66" s="360"/>
    </row>
    <row r="67" spans="2:24" ht="18.95" customHeight="1" x14ac:dyDescent="0.3">
      <c r="B67" s="332"/>
      <c r="C67" s="29"/>
      <c r="D67" s="365"/>
      <c r="E67" s="366"/>
      <c r="F67" s="366"/>
      <c r="G67" s="375"/>
      <c r="H67" s="375"/>
      <c r="I67" s="386"/>
      <c r="J67" s="386"/>
      <c r="K67" s="387"/>
      <c r="L67" s="361"/>
    </row>
    <row r="68" spans="2:24" ht="18.95" customHeight="1" x14ac:dyDescent="0.3">
      <c r="B68" s="332"/>
      <c r="C68" s="29"/>
      <c r="D68" s="365"/>
      <c r="E68" s="366"/>
      <c r="F68" s="366"/>
      <c r="G68" s="375"/>
      <c r="H68" s="375"/>
      <c r="I68" s="386"/>
      <c r="J68" s="386"/>
      <c r="K68" s="387"/>
      <c r="L68" s="361"/>
    </row>
    <row r="69" spans="2:24" ht="18.95" customHeight="1" x14ac:dyDescent="0.3">
      <c r="B69" s="332"/>
      <c r="C69" s="29"/>
      <c r="D69" s="365"/>
      <c r="E69" s="366"/>
      <c r="F69" s="366"/>
      <c r="G69" s="375"/>
      <c r="H69" s="375"/>
      <c r="I69" s="386"/>
      <c r="J69" s="386"/>
      <c r="K69" s="387"/>
      <c r="L69" s="361"/>
    </row>
    <row r="70" spans="2:24" ht="18.95" customHeight="1" thickBot="1" x14ac:dyDescent="0.35">
      <c r="B70" s="333"/>
      <c r="C70" s="30"/>
      <c r="D70" s="367"/>
      <c r="E70" s="368"/>
      <c r="F70" s="368"/>
      <c r="G70" s="376"/>
      <c r="H70" s="376"/>
      <c r="I70" s="388"/>
      <c r="J70" s="388"/>
      <c r="K70" s="389"/>
      <c r="L70" s="362"/>
    </row>
    <row r="71" spans="2:24" ht="18.95" customHeight="1" x14ac:dyDescent="0.3">
      <c r="B71" s="331">
        <f>Harmonogram!$A$32</f>
        <v>0.54166666666666674</v>
      </c>
      <c r="C71" s="28"/>
      <c r="D71" s="357" t="s">
        <v>54</v>
      </c>
      <c r="E71" s="358"/>
      <c r="F71" s="358"/>
      <c r="G71" s="358"/>
      <c r="H71" s="358"/>
      <c r="I71" s="358"/>
      <c r="J71" s="358"/>
      <c r="K71" s="359"/>
      <c r="L71" s="114" t="s">
        <v>48</v>
      </c>
    </row>
    <row r="72" spans="2:24" ht="18.95" customHeight="1" x14ac:dyDescent="0.3">
      <c r="B72" s="332"/>
      <c r="C72" s="29"/>
      <c r="D72" s="363" t="str">
        <f>SKK_Silesia</f>
        <v>SKK Silesia</v>
      </c>
      <c r="E72" s="364"/>
      <c r="F72" s="364"/>
      <c r="G72" s="383" t="s">
        <v>49</v>
      </c>
      <c r="H72" s="383"/>
      <c r="I72" s="384" t="str">
        <f>CCCC_Hořice</f>
        <v>CCCC Hořice</v>
      </c>
      <c r="J72" s="384"/>
      <c r="K72" s="385"/>
      <c r="L72" s="360"/>
    </row>
    <row r="73" spans="2:24" ht="18.95" customHeight="1" x14ac:dyDescent="0.3">
      <c r="B73" s="332"/>
      <c r="C73" s="29"/>
      <c r="D73" s="365"/>
      <c r="E73" s="366"/>
      <c r="F73" s="366"/>
      <c r="G73" s="375"/>
      <c r="H73" s="375"/>
      <c r="I73" s="386"/>
      <c r="J73" s="386"/>
      <c r="K73" s="387"/>
      <c r="L73" s="361"/>
    </row>
    <row r="74" spans="2:24" ht="18.95" customHeight="1" x14ac:dyDescent="0.3">
      <c r="B74" s="332"/>
      <c r="C74" s="29"/>
      <c r="D74" s="365"/>
      <c r="E74" s="366"/>
      <c r="F74" s="366"/>
      <c r="G74" s="375"/>
      <c r="H74" s="375"/>
      <c r="I74" s="386"/>
      <c r="J74" s="386"/>
      <c r="K74" s="387"/>
      <c r="L74" s="361"/>
    </row>
    <row r="75" spans="2:24" ht="18.95" customHeight="1" x14ac:dyDescent="0.3">
      <c r="B75" s="332"/>
      <c r="C75" s="29"/>
      <c r="D75" s="365"/>
      <c r="E75" s="366"/>
      <c r="F75" s="366"/>
      <c r="G75" s="375"/>
      <c r="H75" s="375"/>
      <c r="I75" s="386"/>
      <c r="J75" s="386"/>
      <c r="K75" s="387"/>
      <c r="L75" s="361"/>
    </row>
    <row r="76" spans="2:24" ht="18.95" customHeight="1" thickBot="1" x14ac:dyDescent="0.35">
      <c r="B76" s="333"/>
      <c r="C76" s="30"/>
      <c r="D76" s="367"/>
      <c r="E76" s="368"/>
      <c r="F76" s="368"/>
      <c r="G76" s="376"/>
      <c r="H76" s="376"/>
      <c r="I76" s="388"/>
      <c r="J76" s="388"/>
      <c r="K76" s="389"/>
      <c r="L76" s="362"/>
    </row>
    <row r="77" spans="2:24" ht="18.95" customHeight="1" x14ac:dyDescent="0.3">
      <c r="B77" s="331">
        <f>Harmonogram!$A$34</f>
        <v>0.61458333333333337</v>
      </c>
      <c r="C77" s="28"/>
      <c r="D77" s="357" t="s">
        <v>54</v>
      </c>
      <c r="E77" s="358"/>
      <c r="F77" s="358"/>
      <c r="G77" s="358"/>
      <c r="H77" s="358"/>
      <c r="I77" s="358"/>
      <c r="J77" s="358"/>
      <c r="K77" s="359"/>
      <c r="L77" s="114" t="s">
        <v>48</v>
      </c>
    </row>
    <row r="78" spans="2:24" ht="18.95" customHeight="1" x14ac:dyDescent="0.3">
      <c r="B78" s="332"/>
      <c r="C78" s="29"/>
      <c r="D78" s="363" t="str">
        <f>FNCC_Ostrava</f>
        <v>FNCC Ostrava</v>
      </c>
      <c r="E78" s="364"/>
      <c r="F78" s="364"/>
      <c r="G78" s="383" t="s">
        <v>49</v>
      </c>
      <c r="H78" s="383"/>
      <c r="I78" s="384" t="str">
        <f>KK_Praha</f>
        <v>KK Praha</v>
      </c>
      <c r="J78" s="384"/>
      <c r="K78" s="385"/>
      <c r="L78" s="360"/>
    </row>
    <row r="79" spans="2:24" ht="18.95" customHeight="1" x14ac:dyDescent="0.3">
      <c r="B79" s="332"/>
      <c r="C79" s="29"/>
      <c r="D79" s="365"/>
      <c r="E79" s="366"/>
      <c r="F79" s="366"/>
      <c r="G79" s="375"/>
      <c r="H79" s="375"/>
      <c r="I79" s="386"/>
      <c r="J79" s="386"/>
      <c r="K79" s="387"/>
      <c r="L79" s="361"/>
    </row>
    <row r="80" spans="2:24" ht="18.95" customHeight="1" x14ac:dyDescent="0.3">
      <c r="B80" s="332"/>
      <c r="C80" s="29"/>
      <c r="D80" s="365"/>
      <c r="E80" s="366"/>
      <c r="F80" s="366"/>
      <c r="G80" s="375"/>
      <c r="H80" s="375"/>
      <c r="I80" s="386"/>
      <c r="J80" s="386"/>
      <c r="K80" s="387"/>
      <c r="L80" s="361"/>
    </row>
    <row r="81" spans="2:12" ht="18.95" customHeight="1" x14ac:dyDescent="0.3">
      <c r="B81" s="332"/>
      <c r="C81" s="29"/>
      <c r="D81" s="365"/>
      <c r="E81" s="366"/>
      <c r="F81" s="366"/>
      <c r="G81" s="375"/>
      <c r="H81" s="375"/>
      <c r="I81" s="386"/>
      <c r="J81" s="386"/>
      <c r="K81" s="387"/>
      <c r="L81" s="361"/>
    </row>
    <row r="82" spans="2:12" ht="18.95" customHeight="1" thickBot="1" x14ac:dyDescent="0.35">
      <c r="B82" s="333"/>
      <c r="C82" s="30"/>
      <c r="D82" s="367"/>
      <c r="E82" s="368"/>
      <c r="F82" s="368"/>
      <c r="G82" s="376"/>
      <c r="H82" s="376"/>
      <c r="I82" s="388"/>
      <c r="J82" s="388"/>
      <c r="K82" s="389"/>
      <c r="L82" s="362"/>
    </row>
    <row r="83" spans="2:12" ht="18.95" customHeight="1" x14ac:dyDescent="0.3">
      <c r="B83" s="331">
        <f>Harmonogram!$A$36</f>
        <v>0.6875</v>
      </c>
      <c r="C83" s="28"/>
      <c r="D83" s="357" t="s">
        <v>54</v>
      </c>
      <c r="E83" s="358"/>
      <c r="F83" s="358"/>
      <c r="G83" s="358"/>
      <c r="H83" s="358"/>
      <c r="I83" s="358"/>
      <c r="J83" s="358"/>
      <c r="K83" s="359"/>
      <c r="L83" s="114" t="s">
        <v>48</v>
      </c>
    </row>
    <row r="84" spans="2:12" ht="18.95" customHeight="1" x14ac:dyDescent="0.3">
      <c r="B84" s="332"/>
      <c r="C84" s="29"/>
      <c r="D84" s="363" t="str">
        <f>CCCC_Hořice</f>
        <v>CCCC Hořice</v>
      </c>
      <c r="E84" s="364"/>
      <c r="F84" s="364"/>
      <c r="G84" s="383" t="s">
        <v>49</v>
      </c>
      <c r="H84" s="383"/>
      <c r="I84" s="384" t="str">
        <f>KK_Praha</f>
        <v>KK Praha</v>
      </c>
      <c r="J84" s="384"/>
      <c r="K84" s="385"/>
      <c r="L84" s="360"/>
    </row>
    <row r="85" spans="2:12" ht="18.95" customHeight="1" x14ac:dyDescent="0.3">
      <c r="B85" s="332"/>
      <c r="C85" s="29"/>
      <c r="D85" s="365"/>
      <c r="E85" s="366"/>
      <c r="F85" s="366"/>
      <c r="G85" s="375"/>
      <c r="H85" s="375"/>
      <c r="I85" s="386"/>
      <c r="J85" s="386"/>
      <c r="K85" s="387"/>
      <c r="L85" s="361"/>
    </row>
    <row r="86" spans="2:12" ht="18.95" customHeight="1" x14ac:dyDescent="0.3">
      <c r="B86" s="332"/>
      <c r="C86" s="29"/>
      <c r="D86" s="365"/>
      <c r="E86" s="366"/>
      <c r="F86" s="366"/>
      <c r="G86" s="375"/>
      <c r="H86" s="375"/>
      <c r="I86" s="386"/>
      <c r="J86" s="386"/>
      <c r="K86" s="387"/>
      <c r="L86" s="361"/>
    </row>
    <row r="87" spans="2:12" ht="18.95" customHeight="1" x14ac:dyDescent="0.3">
      <c r="B87" s="332"/>
      <c r="C87" s="29"/>
      <c r="D87" s="365"/>
      <c r="E87" s="366"/>
      <c r="F87" s="366"/>
      <c r="G87" s="375"/>
      <c r="H87" s="375"/>
      <c r="I87" s="386"/>
      <c r="J87" s="386"/>
      <c r="K87" s="387"/>
      <c r="L87" s="361"/>
    </row>
    <row r="88" spans="2:12" ht="18.95" customHeight="1" thickBot="1" x14ac:dyDescent="0.35">
      <c r="B88" s="333"/>
      <c r="C88" s="30"/>
      <c r="D88" s="367"/>
      <c r="E88" s="368"/>
      <c r="F88" s="368"/>
      <c r="G88" s="376"/>
      <c r="H88" s="376"/>
      <c r="I88" s="388"/>
      <c r="J88" s="388"/>
      <c r="K88" s="389"/>
      <c r="L88" s="362"/>
    </row>
  </sheetData>
  <mergeCells count="94">
    <mergeCell ref="L84:L88"/>
    <mergeCell ref="B77:B82"/>
    <mergeCell ref="D77:K77"/>
    <mergeCell ref="D78:F82"/>
    <mergeCell ref="G78:H82"/>
    <mergeCell ref="I78:K82"/>
    <mergeCell ref="L78:L82"/>
    <mergeCell ref="B83:B88"/>
    <mergeCell ref="D83:K83"/>
    <mergeCell ref="D84:F88"/>
    <mergeCell ref="G84:H88"/>
    <mergeCell ref="I84:K88"/>
    <mergeCell ref="L72:L76"/>
    <mergeCell ref="L60:L64"/>
    <mergeCell ref="B65:B70"/>
    <mergeCell ref="D65:K65"/>
    <mergeCell ref="D66:F70"/>
    <mergeCell ref="G66:H70"/>
    <mergeCell ref="I66:K70"/>
    <mergeCell ref="L66:L70"/>
    <mergeCell ref="B71:B76"/>
    <mergeCell ref="D71:K71"/>
    <mergeCell ref="D72:F76"/>
    <mergeCell ref="G72:H76"/>
    <mergeCell ref="I72:K76"/>
    <mergeCell ref="C58:D58"/>
    <mergeCell ref="B59:B64"/>
    <mergeCell ref="D59:K59"/>
    <mergeCell ref="D60:F64"/>
    <mergeCell ref="G60:H64"/>
    <mergeCell ref="I60:K64"/>
    <mergeCell ref="L52:L55"/>
    <mergeCell ref="B46:B50"/>
    <mergeCell ref="D46:K46"/>
    <mergeCell ref="D47:F50"/>
    <mergeCell ref="G47:H50"/>
    <mergeCell ref="I47:K50"/>
    <mergeCell ref="L47:L50"/>
    <mergeCell ref="B51:B55"/>
    <mergeCell ref="D51:K51"/>
    <mergeCell ref="D52:F55"/>
    <mergeCell ref="G52:H55"/>
    <mergeCell ref="I52:K55"/>
    <mergeCell ref="L42:L45"/>
    <mergeCell ref="L32:L35"/>
    <mergeCell ref="B36:B40"/>
    <mergeCell ref="D36:K36"/>
    <mergeCell ref="D37:F40"/>
    <mergeCell ref="G37:H40"/>
    <mergeCell ref="I37:K40"/>
    <mergeCell ref="L37:L40"/>
    <mergeCell ref="B41:B45"/>
    <mergeCell ref="D41:K41"/>
    <mergeCell ref="D42:F45"/>
    <mergeCell ref="G42:H45"/>
    <mergeCell ref="I42:K45"/>
    <mergeCell ref="C30:D30"/>
    <mergeCell ref="B31:B35"/>
    <mergeCell ref="D31:K31"/>
    <mergeCell ref="D32:F35"/>
    <mergeCell ref="G32:H35"/>
    <mergeCell ref="I32:K35"/>
    <mergeCell ref="L24:L27"/>
    <mergeCell ref="B18:B22"/>
    <mergeCell ref="D18:K18"/>
    <mergeCell ref="D19:F22"/>
    <mergeCell ref="G19:H22"/>
    <mergeCell ref="I19:K22"/>
    <mergeCell ref="L19:L22"/>
    <mergeCell ref="B23:B27"/>
    <mergeCell ref="D23:K23"/>
    <mergeCell ref="D24:F27"/>
    <mergeCell ref="G24:H27"/>
    <mergeCell ref="I24:K27"/>
    <mergeCell ref="L14:L17"/>
    <mergeCell ref="B8:B12"/>
    <mergeCell ref="D8:K8"/>
    <mergeCell ref="D9:F12"/>
    <mergeCell ref="G9:H12"/>
    <mergeCell ref="I9:K12"/>
    <mergeCell ref="L9:L12"/>
    <mergeCell ref="B13:B17"/>
    <mergeCell ref="D13:K13"/>
    <mergeCell ref="D14:F17"/>
    <mergeCell ref="G14:H17"/>
    <mergeCell ref="I14:K17"/>
    <mergeCell ref="A1:M1"/>
    <mergeCell ref="C2:D2"/>
    <mergeCell ref="B3:B7"/>
    <mergeCell ref="D3:K3"/>
    <mergeCell ref="D4:F7"/>
    <mergeCell ref="G4:H7"/>
    <mergeCell ref="I4:K7"/>
    <mergeCell ref="L4:L7"/>
  </mergeCells>
  <pageMargins left="0.25" right="0.25" top="0.75" bottom="0.75" header="0.3" footer="0.3"/>
  <pageSetup paperSize="8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0"/>
  <sheetViews>
    <sheetView zoomScale="85" zoomScaleNormal="85" workbookViewId="0">
      <selection activeCell="L52" sqref="L52:L55"/>
    </sheetView>
  </sheetViews>
  <sheetFormatPr defaultRowHeight="16.5" x14ac:dyDescent="0.3"/>
  <cols>
    <col min="1" max="1" width="1.625" customWidth="1"/>
    <col min="2" max="2" width="8.625" customWidth="1"/>
    <col min="3" max="3" width="1.625" customWidth="1"/>
    <col min="4" max="4" width="30.625" customWidth="1"/>
    <col min="5" max="5" width="4.625" customWidth="1"/>
    <col min="6" max="6" width="30.625" customWidth="1"/>
    <col min="7" max="7" width="10.625" customWidth="1"/>
    <col min="8" max="8" width="1.625" customWidth="1"/>
    <col min="9" max="9" width="30.625" customWidth="1"/>
    <col min="10" max="10" width="4.625" customWidth="1"/>
    <col min="11" max="11" width="30.625" customWidth="1"/>
    <col min="12" max="12" width="15.625" customWidth="1"/>
    <col min="13" max="13" width="1.625" customWidth="1"/>
    <col min="14" max="14" width="20.625" customWidth="1"/>
    <col min="15" max="15" width="4.625" customWidth="1"/>
    <col min="16" max="16" width="20.625" customWidth="1"/>
    <col min="18" max="18" width="1.625" customWidth="1"/>
    <col min="19" max="19" width="20.625" customWidth="1"/>
    <col min="20" max="20" width="4.625" customWidth="1"/>
    <col min="21" max="21" width="20.625" customWidth="1"/>
  </cols>
  <sheetData>
    <row r="1" spans="1:25" ht="51" customHeight="1" x14ac:dyDescent="0.3">
      <c r="A1" s="335" t="s">
        <v>65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86"/>
      <c r="O1" s="86"/>
      <c r="P1" s="86"/>
      <c r="Q1" s="86"/>
      <c r="R1" s="86"/>
      <c r="S1" s="86"/>
      <c r="T1" s="86"/>
      <c r="U1" s="86"/>
      <c r="V1" s="86"/>
      <c r="W1" s="87"/>
      <c r="X1" s="87"/>
    </row>
    <row r="2" spans="1:25" ht="18.95" customHeight="1" thickBot="1" x14ac:dyDescent="0.85">
      <c r="B2" s="67" t="s">
        <v>17</v>
      </c>
      <c r="C2" s="321">
        <v>41095</v>
      </c>
      <c r="D2" s="321"/>
      <c r="E2" s="112"/>
      <c r="F2" s="112"/>
      <c r="G2" s="112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4"/>
    </row>
    <row r="3" spans="1:25" ht="18.95" customHeight="1" x14ac:dyDescent="0.3">
      <c r="B3" s="336">
        <f>Harmonogram!$A$4</f>
        <v>0.36458333333333331</v>
      </c>
      <c r="C3" s="100"/>
      <c r="D3" s="357" t="s">
        <v>50</v>
      </c>
      <c r="E3" s="358"/>
      <c r="F3" s="358"/>
      <c r="G3" s="358"/>
      <c r="H3" s="358"/>
      <c r="I3" s="358"/>
      <c r="J3" s="358"/>
      <c r="K3" s="359"/>
      <c r="L3" s="114" t="s">
        <v>48</v>
      </c>
      <c r="M3" s="4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4"/>
    </row>
    <row r="4" spans="1:25" ht="18.95" customHeight="1" x14ac:dyDescent="0.3">
      <c r="B4" s="337"/>
      <c r="C4" s="90"/>
      <c r="D4" s="369" t="str">
        <f>FNCC_Ostrava</f>
        <v>FNCC Ostrava</v>
      </c>
      <c r="E4" s="370"/>
      <c r="F4" s="370"/>
      <c r="G4" s="375" t="s">
        <v>49</v>
      </c>
      <c r="H4" s="375"/>
      <c r="I4" s="377" t="str">
        <f>CCCC_Hořice</f>
        <v>CCCC Hořice</v>
      </c>
      <c r="J4" s="377"/>
      <c r="K4" s="378"/>
      <c r="L4" s="360"/>
      <c r="M4" s="4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4"/>
    </row>
    <row r="5" spans="1:25" ht="18.95" customHeight="1" x14ac:dyDescent="0.3">
      <c r="B5" s="337"/>
      <c r="C5" s="90"/>
      <c r="D5" s="371"/>
      <c r="E5" s="372"/>
      <c r="F5" s="372"/>
      <c r="G5" s="375"/>
      <c r="H5" s="375"/>
      <c r="I5" s="379"/>
      <c r="J5" s="379"/>
      <c r="K5" s="380"/>
      <c r="L5" s="361"/>
      <c r="M5" s="4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4"/>
    </row>
    <row r="6" spans="1:25" ht="18.95" customHeight="1" x14ac:dyDescent="0.3">
      <c r="B6" s="337"/>
      <c r="C6" s="90"/>
      <c r="D6" s="371"/>
      <c r="E6" s="372"/>
      <c r="F6" s="372"/>
      <c r="G6" s="375"/>
      <c r="H6" s="375"/>
      <c r="I6" s="379"/>
      <c r="J6" s="379"/>
      <c r="K6" s="380"/>
      <c r="L6" s="361"/>
      <c r="M6" s="113"/>
      <c r="N6" s="89"/>
      <c r="O6" s="88"/>
      <c r="P6" s="89"/>
      <c r="Q6" s="88"/>
      <c r="R6" s="89"/>
      <c r="S6" s="89"/>
      <c r="T6" s="88"/>
      <c r="U6" s="89"/>
      <c r="V6" s="88"/>
      <c r="W6" s="89"/>
      <c r="X6" s="89"/>
      <c r="Y6" s="4"/>
    </row>
    <row r="7" spans="1:25" ht="18.95" customHeight="1" thickBot="1" x14ac:dyDescent="0.35">
      <c r="B7" s="338"/>
      <c r="C7" s="102"/>
      <c r="D7" s="373"/>
      <c r="E7" s="374"/>
      <c r="F7" s="374"/>
      <c r="G7" s="376"/>
      <c r="H7" s="376"/>
      <c r="I7" s="381"/>
      <c r="J7" s="381"/>
      <c r="K7" s="382"/>
      <c r="L7" s="362"/>
      <c r="M7" s="113"/>
      <c r="N7" s="89"/>
      <c r="O7" s="88"/>
      <c r="P7" s="89"/>
      <c r="Q7" s="88"/>
      <c r="R7" s="89"/>
      <c r="S7" s="89"/>
      <c r="T7" s="88"/>
      <c r="U7" s="89"/>
      <c r="V7" s="88"/>
      <c r="W7" s="89"/>
      <c r="X7" s="89"/>
      <c r="Y7" s="4"/>
    </row>
    <row r="8" spans="1:25" ht="18.95" customHeight="1" x14ac:dyDescent="0.3">
      <c r="B8" s="331">
        <f>Harmonogram!$A$6</f>
        <v>0.46875</v>
      </c>
      <c r="C8" s="100"/>
      <c r="D8" s="339" t="s">
        <v>52</v>
      </c>
      <c r="E8" s="340"/>
      <c r="F8" s="340"/>
      <c r="G8" s="340"/>
      <c r="H8" s="340"/>
      <c r="I8" s="340"/>
      <c r="J8" s="340"/>
      <c r="K8" s="341"/>
      <c r="L8" s="115" t="s">
        <v>48</v>
      </c>
      <c r="M8" s="4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4"/>
    </row>
    <row r="9" spans="1:25" ht="18.95" customHeight="1" x14ac:dyDescent="0.3">
      <c r="B9" s="332"/>
      <c r="C9" s="90"/>
      <c r="D9" s="342" t="str">
        <f>FNCC_Ostrava</f>
        <v>FNCC Ostrava</v>
      </c>
      <c r="E9" s="343"/>
      <c r="F9" s="343"/>
      <c r="G9" s="390" t="s">
        <v>49</v>
      </c>
      <c r="H9" s="390"/>
      <c r="I9" s="348" t="str">
        <f>CCCC_Hořice</f>
        <v>CCCC Hořice</v>
      </c>
      <c r="J9" s="348"/>
      <c r="K9" s="349"/>
      <c r="L9" s="355"/>
      <c r="M9" s="4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4"/>
    </row>
    <row r="10" spans="1:25" ht="18.95" customHeight="1" x14ac:dyDescent="0.3">
      <c r="B10" s="332"/>
      <c r="C10" s="90"/>
      <c r="D10" s="344"/>
      <c r="E10" s="345"/>
      <c r="F10" s="345"/>
      <c r="G10" s="391"/>
      <c r="H10" s="391"/>
      <c r="I10" s="350"/>
      <c r="J10" s="350"/>
      <c r="K10" s="351"/>
      <c r="L10" s="355"/>
      <c r="M10" s="4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4"/>
    </row>
    <row r="11" spans="1:25" ht="18.95" customHeight="1" x14ac:dyDescent="0.3">
      <c r="B11" s="332"/>
      <c r="C11" s="90"/>
      <c r="D11" s="344"/>
      <c r="E11" s="345"/>
      <c r="F11" s="345"/>
      <c r="G11" s="391"/>
      <c r="H11" s="391"/>
      <c r="I11" s="350"/>
      <c r="J11" s="350"/>
      <c r="K11" s="351"/>
      <c r="L11" s="355"/>
      <c r="M11" s="4"/>
      <c r="N11" s="89"/>
      <c r="O11" s="88"/>
      <c r="P11" s="89"/>
      <c r="Q11" s="88"/>
      <c r="R11" s="89"/>
      <c r="S11" s="89"/>
      <c r="T11" s="88"/>
      <c r="U11" s="89"/>
      <c r="V11" s="88"/>
      <c r="W11" s="89"/>
      <c r="X11" s="89"/>
      <c r="Y11" s="4"/>
    </row>
    <row r="12" spans="1:25" ht="18.95" customHeight="1" thickBot="1" x14ac:dyDescent="0.35">
      <c r="B12" s="333"/>
      <c r="C12" s="102"/>
      <c r="D12" s="346"/>
      <c r="E12" s="347"/>
      <c r="F12" s="347"/>
      <c r="G12" s="392"/>
      <c r="H12" s="392"/>
      <c r="I12" s="352"/>
      <c r="J12" s="352"/>
      <c r="K12" s="353"/>
      <c r="L12" s="356"/>
      <c r="M12" s="4"/>
      <c r="N12" s="89"/>
      <c r="O12" s="88"/>
      <c r="P12" s="89"/>
      <c r="Q12" s="88"/>
      <c r="R12" s="89"/>
      <c r="S12" s="89"/>
      <c r="T12" s="88"/>
      <c r="U12" s="89"/>
      <c r="V12" s="88"/>
      <c r="W12" s="89"/>
      <c r="X12" s="89"/>
      <c r="Y12" s="4"/>
    </row>
    <row r="13" spans="1:25" ht="18.95" customHeight="1" x14ac:dyDescent="0.3">
      <c r="B13" s="331">
        <f>Harmonogram!$A$8</f>
        <v>0.55208333333333337</v>
      </c>
      <c r="C13" s="100"/>
      <c r="D13" s="357" t="s">
        <v>50</v>
      </c>
      <c r="E13" s="358"/>
      <c r="F13" s="358"/>
      <c r="G13" s="358"/>
      <c r="H13" s="358"/>
      <c r="I13" s="358"/>
      <c r="J13" s="358"/>
      <c r="K13" s="359"/>
      <c r="L13" s="114" t="s">
        <v>48</v>
      </c>
      <c r="M13" s="4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4"/>
    </row>
    <row r="14" spans="1:25" ht="18.95" customHeight="1" x14ac:dyDescent="0.3">
      <c r="B14" s="332"/>
      <c r="C14" s="90"/>
      <c r="D14" s="369" t="str">
        <f>SKK_Silesia</f>
        <v>SKK Silesia</v>
      </c>
      <c r="E14" s="370"/>
      <c r="F14" s="370"/>
      <c r="G14" s="375" t="s">
        <v>49</v>
      </c>
      <c r="H14" s="375"/>
      <c r="I14" s="377" t="str">
        <f>KK_Praha</f>
        <v>KK Praha</v>
      </c>
      <c r="J14" s="377"/>
      <c r="K14" s="378"/>
      <c r="L14" s="360"/>
      <c r="M14" s="4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4"/>
    </row>
    <row r="15" spans="1:25" ht="18.95" customHeight="1" x14ac:dyDescent="0.3">
      <c r="B15" s="332"/>
      <c r="C15" s="90"/>
      <c r="D15" s="371"/>
      <c r="E15" s="372"/>
      <c r="F15" s="372"/>
      <c r="G15" s="375"/>
      <c r="H15" s="375"/>
      <c r="I15" s="379"/>
      <c r="J15" s="379"/>
      <c r="K15" s="380"/>
      <c r="L15" s="361"/>
      <c r="M15" s="4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4"/>
    </row>
    <row r="16" spans="1:25" ht="18.95" customHeight="1" x14ac:dyDescent="0.3">
      <c r="B16" s="332"/>
      <c r="C16" s="90"/>
      <c r="D16" s="371"/>
      <c r="E16" s="372"/>
      <c r="F16" s="372"/>
      <c r="G16" s="375"/>
      <c r="H16" s="375"/>
      <c r="I16" s="379"/>
      <c r="J16" s="379"/>
      <c r="K16" s="380"/>
      <c r="L16" s="361"/>
      <c r="M16" s="113"/>
      <c r="N16" s="89"/>
      <c r="O16" s="88"/>
      <c r="P16" s="89"/>
      <c r="Q16" s="88"/>
      <c r="R16" s="89"/>
      <c r="S16" s="89"/>
      <c r="T16" s="88"/>
      <c r="U16" s="89"/>
      <c r="V16" s="88"/>
      <c r="W16" s="89"/>
      <c r="X16" s="89"/>
      <c r="Y16" s="4"/>
    </row>
    <row r="17" spans="2:25" ht="18.95" customHeight="1" thickBot="1" x14ac:dyDescent="0.35">
      <c r="B17" s="333"/>
      <c r="C17" s="102"/>
      <c r="D17" s="373"/>
      <c r="E17" s="374"/>
      <c r="F17" s="374"/>
      <c r="G17" s="376"/>
      <c r="H17" s="376"/>
      <c r="I17" s="381"/>
      <c r="J17" s="381"/>
      <c r="K17" s="382"/>
      <c r="L17" s="362"/>
      <c r="M17" s="113"/>
      <c r="N17" s="89"/>
      <c r="O17" s="88"/>
      <c r="P17" s="89"/>
      <c r="Q17" s="88"/>
      <c r="R17" s="89"/>
      <c r="S17" s="89"/>
      <c r="T17" s="88"/>
      <c r="U17" s="89"/>
      <c r="V17" s="88"/>
      <c r="W17" s="89"/>
      <c r="X17" s="89"/>
      <c r="Y17" s="4"/>
    </row>
    <row r="18" spans="2:25" ht="18.95" customHeight="1" x14ac:dyDescent="0.3">
      <c r="B18" s="331">
        <f>Harmonogram!$A$10</f>
        <v>0.65625</v>
      </c>
      <c r="C18" s="100"/>
      <c r="D18" s="339" t="s">
        <v>52</v>
      </c>
      <c r="E18" s="340"/>
      <c r="F18" s="340"/>
      <c r="G18" s="340"/>
      <c r="H18" s="340"/>
      <c r="I18" s="340"/>
      <c r="J18" s="340"/>
      <c r="K18" s="341"/>
      <c r="L18" s="115" t="s">
        <v>48</v>
      </c>
      <c r="M18" s="113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4"/>
    </row>
    <row r="19" spans="2:25" ht="18.95" customHeight="1" x14ac:dyDescent="0.3">
      <c r="B19" s="332"/>
      <c r="C19" s="90"/>
      <c r="D19" s="342" t="str">
        <f>SKK_Silesia</f>
        <v>SKK Silesia</v>
      </c>
      <c r="E19" s="343"/>
      <c r="F19" s="343"/>
      <c r="G19" s="390" t="s">
        <v>49</v>
      </c>
      <c r="H19" s="390"/>
      <c r="I19" s="348" t="str">
        <f>KK_Praha</f>
        <v>KK Praha</v>
      </c>
      <c r="J19" s="348"/>
      <c r="K19" s="349"/>
      <c r="L19" s="354"/>
      <c r="M19" s="113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4"/>
    </row>
    <row r="20" spans="2:25" ht="18.95" customHeight="1" x14ac:dyDescent="0.3">
      <c r="B20" s="332"/>
      <c r="C20" s="90"/>
      <c r="D20" s="344"/>
      <c r="E20" s="345"/>
      <c r="F20" s="345"/>
      <c r="G20" s="391"/>
      <c r="H20" s="391"/>
      <c r="I20" s="350"/>
      <c r="J20" s="350"/>
      <c r="K20" s="351"/>
      <c r="L20" s="355"/>
      <c r="M20" s="113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4"/>
    </row>
    <row r="21" spans="2:25" ht="18.95" customHeight="1" x14ac:dyDescent="0.3">
      <c r="B21" s="332"/>
      <c r="C21" s="90"/>
      <c r="D21" s="344"/>
      <c r="E21" s="345"/>
      <c r="F21" s="345"/>
      <c r="G21" s="391"/>
      <c r="H21" s="391"/>
      <c r="I21" s="350"/>
      <c r="J21" s="350"/>
      <c r="K21" s="351"/>
      <c r="L21" s="355"/>
      <c r="M21" s="113"/>
      <c r="N21" s="89"/>
      <c r="O21" s="88"/>
      <c r="P21" s="89"/>
      <c r="Q21" s="88"/>
      <c r="R21" s="89"/>
      <c r="S21" s="89"/>
      <c r="T21" s="88"/>
      <c r="U21" s="89"/>
      <c r="V21" s="88"/>
      <c r="W21" s="89"/>
      <c r="X21" s="89"/>
      <c r="Y21" s="4"/>
    </row>
    <row r="22" spans="2:25" ht="18.95" customHeight="1" thickBot="1" x14ac:dyDescent="0.35">
      <c r="B22" s="333"/>
      <c r="C22" s="102"/>
      <c r="D22" s="346"/>
      <c r="E22" s="347"/>
      <c r="F22" s="347"/>
      <c r="G22" s="392"/>
      <c r="H22" s="392"/>
      <c r="I22" s="352"/>
      <c r="J22" s="352"/>
      <c r="K22" s="353"/>
      <c r="L22" s="356"/>
      <c r="M22" s="113"/>
      <c r="N22" s="89"/>
      <c r="O22" s="88"/>
      <c r="P22" s="89"/>
      <c r="Q22" s="88"/>
      <c r="R22" s="89"/>
      <c r="S22" s="89"/>
      <c r="T22" s="88"/>
      <c r="U22" s="89"/>
      <c r="V22" s="88"/>
      <c r="W22" s="89"/>
      <c r="X22" s="89"/>
      <c r="Y22" s="4"/>
    </row>
    <row r="23" spans="2:25" ht="18.95" customHeight="1" x14ac:dyDescent="0.3">
      <c r="B23" s="331">
        <f>Harmonogram!$A$12</f>
        <v>0.71875</v>
      </c>
      <c r="C23" s="100"/>
      <c r="D23" s="357" t="s">
        <v>50</v>
      </c>
      <c r="E23" s="358"/>
      <c r="F23" s="358"/>
      <c r="G23" s="358"/>
      <c r="H23" s="358"/>
      <c r="I23" s="358"/>
      <c r="J23" s="358"/>
      <c r="K23" s="359"/>
      <c r="L23" s="114" t="s">
        <v>48</v>
      </c>
      <c r="M23" s="113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4"/>
    </row>
    <row r="24" spans="2:25" ht="18.95" customHeight="1" x14ac:dyDescent="0.3">
      <c r="B24" s="332"/>
      <c r="C24" s="90"/>
      <c r="D24" s="369" t="str">
        <f>SKK_Silesia</f>
        <v>SKK Silesia</v>
      </c>
      <c r="E24" s="370"/>
      <c r="F24" s="370"/>
      <c r="G24" s="375" t="s">
        <v>49</v>
      </c>
      <c r="H24" s="375"/>
      <c r="I24" s="377" t="str">
        <f>CCCC_Hořice</f>
        <v>CCCC Hořice</v>
      </c>
      <c r="J24" s="377"/>
      <c r="K24" s="378"/>
      <c r="L24" s="360"/>
      <c r="M24" s="113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4"/>
    </row>
    <row r="25" spans="2:25" ht="18.95" customHeight="1" x14ac:dyDescent="0.3">
      <c r="B25" s="332"/>
      <c r="C25" s="90"/>
      <c r="D25" s="371"/>
      <c r="E25" s="372"/>
      <c r="F25" s="372"/>
      <c r="G25" s="375"/>
      <c r="H25" s="375"/>
      <c r="I25" s="379"/>
      <c r="J25" s="379"/>
      <c r="K25" s="380"/>
      <c r="L25" s="361"/>
      <c r="M25" s="113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4"/>
    </row>
    <row r="26" spans="2:25" ht="18.95" customHeight="1" x14ac:dyDescent="0.3">
      <c r="B26" s="332"/>
      <c r="C26" s="90"/>
      <c r="D26" s="371"/>
      <c r="E26" s="372"/>
      <c r="F26" s="372"/>
      <c r="G26" s="375"/>
      <c r="H26" s="375"/>
      <c r="I26" s="379"/>
      <c r="J26" s="379"/>
      <c r="K26" s="380"/>
      <c r="L26" s="361"/>
      <c r="M26" s="113"/>
      <c r="N26" s="89"/>
      <c r="O26" s="88"/>
      <c r="P26" s="89"/>
      <c r="Q26" s="88"/>
      <c r="R26" s="89"/>
      <c r="S26" s="89"/>
      <c r="T26" s="88"/>
      <c r="U26" s="89"/>
      <c r="V26" s="88"/>
      <c r="W26" s="89"/>
      <c r="X26" s="89"/>
      <c r="Y26" s="4"/>
    </row>
    <row r="27" spans="2:25" ht="18.95" customHeight="1" thickBot="1" x14ac:dyDescent="0.35">
      <c r="B27" s="333"/>
      <c r="C27" s="102"/>
      <c r="D27" s="373"/>
      <c r="E27" s="374"/>
      <c r="F27" s="374"/>
      <c r="G27" s="376"/>
      <c r="H27" s="376"/>
      <c r="I27" s="381"/>
      <c r="J27" s="381"/>
      <c r="K27" s="382"/>
      <c r="L27" s="362"/>
      <c r="M27" s="113"/>
      <c r="N27" s="89"/>
      <c r="O27" s="88"/>
      <c r="P27" s="89"/>
      <c r="Q27" s="88"/>
      <c r="R27" s="89"/>
      <c r="S27" s="89"/>
      <c r="T27" s="88"/>
      <c r="U27" s="89"/>
      <c r="V27" s="88"/>
      <c r="W27" s="89"/>
      <c r="X27" s="89"/>
      <c r="Y27" s="4"/>
    </row>
    <row r="28" spans="2:25" ht="5.0999999999999996" customHeight="1" x14ac:dyDescent="0.3">
      <c r="M28" s="4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4"/>
    </row>
    <row r="29" spans="2:25" ht="5.0999999999999996" customHeight="1" x14ac:dyDescent="0.3">
      <c r="M29" s="4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4"/>
    </row>
    <row r="30" spans="2:25" ht="18.95" customHeight="1" thickBot="1" x14ac:dyDescent="0.85">
      <c r="B30" s="67" t="s">
        <v>18</v>
      </c>
      <c r="C30" s="212">
        <v>41096</v>
      </c>
      <c r="D30" s="212"/>
      <c r="E30" s="112"/>
      <c r="F30" s="112"/>
      <c r="G30" s="112"/>
      <c r="M30" s="4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4"/>
    </row>
    <row r="31" spans="2:25" ht="18.95" customHeight="1" x14ac:dyDescent="0.3">
      <c r="B31" s="331">
        <f>Harmonogram!$A$16</f>
        <v>0.375</v>
      </c>
      <c r="C31" s="100"/>
      <c r="D31" s="339" t="s">
        <v>52</v>
      </c>
      <c r="E31" s="340"/>
      <c r="F31" s="340"/>
      <c r="G31" s="340"/>
      <c r="H31" s="340"/>
      <c r="I31" s="340"/>
      <c r="J31" s="340"/>
      <c r="K31" s="341"/>
      <c r="L31" s="115" t="s">
        <v>48</v>
      </c>
      <c r="M31" s="4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4"/>
    </row>
    <row r="32" spans="2:25" ht="18.95" customHeight="1" x14ac:dyDescent="0.3">
      <c r="B32" s="332"/>
      <c r="C32" s="90"/>
      <c r="D32" s="342" t="str">
        <f>SKK_Silesia</f>
        <v>SKK Silesia</v>
      </c>
      <c r="E32" s="343"/>
      <c r="F32" s="343"/>
      <c r="G32" s="390" t="s">
        <v>49</v>
      </c>
      <c r="H32" s="390"/>
      <c r="I32" s="348" t="str">
        <f>CCCC_Hořice</f>
        <v>CCCC Hořice</v>
      </c>
      <c r="J32" s="348"/>
      <c r="K32" s="349"/>
      <c r="L32" s="354"/>
      <c r="M32" s="4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4"/>
    </row>
    <row r="33" spans="2:25" ht="18.95" customHeight="1" x14ac:dyDescent="0.3">
      <c r="B33" s="332"/>
      <c r="C33" s="90"/>
      <c r="D33" s="344"/>
      <c r="E33" s="345"/>
      <c r="F33" s="345"/>
      <c r="G33" s="391"/>
      <c r="H33" s="391"/>
      <c r="I33" s="350"/>
      <c r="J33" s="350"/>
      <c r="K33" s="351"/>
      <c r="L33" s="355"/>
      <c r="M33" s="4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4"/>
    </row>
    <row r="34" spans="2:25" ht="18.95" customHeight="1" x14ac:dyDescent="0.3">
      <c r="B34" s="332"/>
      <c r="C34" s="90"/>
      <c r="D34" s="344"/>
      <c r="E34" s="345"/>
      <c r="F34" s="345"/>
      <c r="G34" s="391"/>
      <c r="H34" s="391"/>
      <c r="I34" s="350"/>
      <c r="J34" s="350"/>
      <c r="K34" s="351"/>
      <c r="L34" s="355"/>
      <c r="M34" s="4"/>
      <c r="N34" s="89"/>
      <c r="O34" s="88"/>
      <c r="P34" s="89"/>
      <c r="Q34" s="88"/>
      <c r="R34" s="89"/>
      <c r="S34" s="89"/>
      <c r="T34" s="88"/>
      <c r="U34" s="89"/>
      <c r="V34" s="88"/>
      <c r="W34" s="89"/>
      <c r="X34" s="89"/>
      <c r="Y34" s="4"/>
    </row>
    <row r="35" spans="2:25" ht="18.95" customHeight="1" thickBot="1" x14ac:dyDescent="0.35">
      <c r="B35" s="333"/>
      <c r="C35" s="102"/>
      <c r="D35" s="346"/>
      <c r="E35" s="347"/>
      <c r="F35" s="347"/>
      <c r="G35" s="392"/>
      <c r="H35" s="392"/>
      <c r="I35" s="352"/>
      <c r="J35" s="352"/>
      <c r="K35" s="353"/>
      <c r="L35" s="356"/>
      <c r="M35" s="4"/>
      <c r="N35" s="89"/>
      <c r="O35" s="88"/>
      <c r="P35" s="89"/>
      <c r="Q35" s="88"/>
      <c r="R35" s="89"/>
      <c r="S35" s="89"/>
      <c r="T35" s="88"/>
      <c r="U35" s="89"/>
      <c r="V35" s="88"/>
      <c r="W35" s="89"/>
      <c r="X35" s="89"/>
      <c r="Y35" s="4"/>
    </row>
    <row r="36" spans="2:25" ht="18.95" customHeight="1" x14ac:dyDescent="0.3">
      <c r="B36" s="331">
        <f>Harmonogram!$A$18</f>
        <v>0.4375</v>
      </c>
      <c r="C36" s="100"/>
      <c r="D36" s="357" t="s">
        <v>50</v>
      </c>
      <c r="E36" s="358"/>
      <c r="F36" s="358"/>
      <c r="G36" s="358"/>
      <c r="H36" s="358"/>
      <c r="I36" s="358"/>
      <c r="J36" s="358"/>
      <c r="K36" s="359"/>
      <c r="L36" s="114" t="s">
        <v>48</v>
      </c>
      <c r="M36" s="4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4"/>
    </row>
    <row r="37" spans="2:25" ht="18.95" customHeight="1" x14ac:dyDescent="0.3">
      <c r="B37" s="332"/>
      <c r="C37" s="90"/>
      <c r="D37" s="369" t="str">
        <f>FNCC_Ostrava</f>
        <v>FNCC Ostrava</v>
      </c>
      <c r="E37" s="370"/>
      <c r="F37" s="370"/>
      <c r="G37" s="375" t="s">
        <v>49</v>
      </c>
      <c r="H37" s="375"/>
      <c r="I37" s="377" t="str">
        <f>KK_Praha</f>
        <v>KK Praha</v>
      </c>
      <c r="J37" s="377"/>
      <c r="K37" s="378"/>
      <c r="L37" s="360"/>
      <c r="M37" s="4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4"/>
    </row>
    <row r="38" spans="2:25" ht="18.95" customHeight="1" x14ac:dyDescent="0.3">
      <c r="B38" s="332"/>
      <c r="C38" s="90"/>
      <c r="D38" s="371"/>
      <c r="E38" s="372"/>
      <c r="F38" s="372"/>
      <c r="G38" s="375"/>
      <c r="H38" s="375"/>
      <c r="I38" s="379"/>
      <c r="J38" s="379"/>
      <c r="K38" s="380"/>
      <c r="L38" s="361"/>
      <c r="M38" s="4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4"/>
    </row>
    <row r="39" spans="2:25" ht="18.95" customHeight="1" x14ac:dyDescent="0.3">
      <c r="B39" s="332"/>
      <c r="C39" s="90"/>
      <c r="D39" s="371"/>
      <c r="E39" s="372"/>
      <c r="F39" s="372"/>
      <c r="G39" s="375"/>
      <c r="H39" s="375"/>
      <c r="I39" s="379"/>
      <c r="J39" s="379"/>
      <c r="K39" s="380"/>
      <c r="L39" s="361"/>
      <c r="M39" s="4"/>
      <c r="N39" s="89"/>
      <c r="O39" s="88"/>
      <c r="P39" s="89"/>
      <c r="Q39" s="88"/>
      <c r="R39" s="89"/>
      <c r="S39" s="89"/>
      <c r="T39" s="88"/>
      <c r="U39" s="89"/>
      <c r="V39" s="88"/>
      <c r="W39" s="89"/>
      <c r="X39" s="89"/>
      <c r="Y39" s="4"/>
    </row>
    <row r="40" spans="2:25" ht="18.95" customHeight="1" thickBot="1" x14ac:dyDescent="0.35">
      <c r="B40" s="333"/>
      <c r="C40" s="102"/>
      <c r="D40" s="373"/>
      <c r="E40" s="374"/>
      <c r="F40" s="374"/>
      <c r="G40" s="376"/>
      <c r="H40" s="376"/>
      <c r="I40" s="381"/>
      <c r="J40" s="381"/>
      <c r="K40" s="382"/>
      <c r="L40" s="362"/>
      <c r="M40" s="4"/>
      <c r="N40" s="89"/>
      <c r="O40" s="88"/>
      <c r="P40" s="89"/>
      <c r="Q40" s="88"/>
      <c r="R40" s="89"/>
      <c r="S40" s="89"/>
      <c r="T40" s="88"/>
      <c r="U40" s="89"/>
      <c r="V40" s="88"/>
      <c r="W40" s="89"/>
      <c r="X40" s="89"/>
      <c r="Y40" s="4"/>
    </row>
    <row r="41" spans="2:25" ht="18.95" customHeight="1" x14ac:dyDescent="0.3">
      <c r="B41" s="331">
        <f>Harmonogram!$A$20</f>
        <v>0.5625</v>
      </c>
      <c r="C41" s="100"/>
      <c r="D41" s="339" t="s">
        <v>52</v>
      </c>
      <c r="E41" s="340"/>
      <c r="F41" s="340"/>
      <c r="G41" s="340"/>
      <c r="H41" s="340"/>
      <c r="I41" s="340"/>
      <c r="J41" s="340"/>
      <c r="K41" s="341"/>
      <c r="L41" s="115" t="s">
        <v>48</v>
      </c>
      <c r="M41" s="4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4"/>
    </row>
    <row r="42" spans="2:25" ht="18.95" customHeight="1" x14ac:dyDescent="0.3">
      <c r="B42" s="332"/>
      <c r="C42" s="90"/>
      <c r="D42" s="342" t="str">
        <f>FNCC_Ostrava</f>
        <v>FNCC Ostrava</v>
      </c>
      <c r="E42" s="343"/>
      <c r="F42" s="343"/>
      <c r="G42" s="390" t="s">
        <v>49</v>
      </c>
      <c r="H42" s="390"/>
      <c r="I42" s="348" t="str">
        <f>KK_Praha</f>
        <v>KK Praha</v>
      </c>
      <c r="J42" s="348"/>
      <c r="K42" s="349"/>
      <c r="L42" s="354"/>
      <c r="M42" s="4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4"/>
    </row>
    <row r="43" spans="2:25" ht="18.95" customHeight="1" x14ac:dyDescent="0.3">
      <c r="B43" s="332"/>
      <c r="C43" s="90"/>
      <c r="D43" s="344"/>
      <c r="E43" s="345"/>
      <c r="F43" s="345"/>
      <c r="G43" s="391"/>
      <c r="H43" s="391"/>
      <c r="I43" s="350"/>
      <c r="J43" s="350"/>
      <c r="K43" s="351"/>
      <c r="L43" s="355"/>
      <c r="M43" s="4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4"/>
    </row>
    <row r="44" spans="2:25" ht="18.95" customHeight="1" x14ac:dyDescent="0.3">
      <c r="B44" s="332"/>
      <c r="C44" s="90"/>
      <c r="D44" s="344"/>
      <c r="E44" s="345"/>
      <c r="F44" s="345"/>
      <c r="G44" s="391"/>
      <c r="H44" s="391"/>
      <c r="I44" s="350"/>
      <c r="J44" s="350"/>
      <c r="K44" s="351"/>
      <c r="L44" s="355"/>
      <c r="M44" s="4"/>
      <c r="N44" s="89"/>
      <c r="O44" s="88"/>
      <c r="P44" s="89"/>
      <c r="Q44" s="88"/>
      <c r="R44" s="89"/>
      <c r="S44" s="89"/>
      <c r="T44" s="88"/>
      <c r="U44" s="89"/>
      <c r="V44" s="88"/>
      <c r="W44" s="89"/>
      <c r="X44" s="89"/>
      <c r="Y44" s="4"/>
    </row>
    <row r="45" spans="2:25" ht="18.95" customHeight="1" thickBot="1" x14ac:dyDescent="0.35">
      <c r="B45" s="333"/>
      <c r="C45" s="102"/>
      <c r="D45" s="346"/>
      <c r="E45" s="347"/>
      <c r="F45" s="347"/>
      <c r="G45" s="392"/>
      <c r="H45" s="392"/>
      <c r="I45" s="352"/>
      <c r="J45" s="352"/>
      <c r="K45" s="353"/>
      <c r="L45" s="356"/>
      <c r="M45" s="4"/>
      <c r="N45" s="89"/>
      <c r="O45" s="88"/>
      <c r="P45" s="89"/>
      <c r="Q45" s="88"/>
      <c r="R45" s="89"/>
      <c r="S45" s="89"/>
      <c r="T45" s="88"/>
      <c r="U45" s="89"/>
      <c r="V45" s="88"/>
      <c r="W45" s="89"/>
      <c r="X45" s="89"/>
      <c r="Y45" s="4"/>
    </row>
    <row r="46" spans="2:25" ht="18.95" customHeight="1" x14ac:dyDescent="0.3">
      <c r="B46" s="331">
        <f>Harmonogram!$A$22</f>
        <v>0.625</v>
      </c>
      <c r="C46" s="100"/>
      <c r="D46" s="357" t="s">
        <v>50</v>
      </c>
      <c r="E46" s="358"/>
      <c r="F46" s="358"/>
      <c r="G46" s="358"/>
      <c r="H46" s="358"/>
      <c r="I46" s="358"/>
      <c r="J46" s="358"/>
      <c r="K46" s="359"/>
      <c r="L46" s="114" t="s">
        <v>48</v>
      </c>
      <c r="M46" s="4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4"/>
    </row>
    <row r="47" spans="2:25" ht="18.95" customHeight="1" x14ac:dyDescent="0.3">
      <c r="B47" s="332"/>
      <c r="C47" s="90"/>
      <c r="D47" s="369" t="str">
        <f>CCCC_Hořice</f>
        <v>CCCC Hořice</v>
      </c>
      <c r="E47" s="370"/>
      <c r="F47" s="370"/>
      <c r="G47" s="375" t="s">
        <v>49</v>
      </c>
      <c r="H47" s="375"/>
      <c r="I47" s="377" t="str">
        <f>KK_Praha</f>
        <v>KK Praha</v>
      </c>
      <c r="J47" s="377"/>
      <c r="K47" s="378"/>
      <c r="L47" s="360"/>
      <c r="M47" s="4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4"/>
    </row>
    <row r="48" spans="2:25" ht="18.95" customHeight="1" x14ac:dyDescent="0.3">
      <c r="B48" s="332"/>
      <c r="C48" s="90"/>
      <c r="D48" s="371"/>
      <c r="E48" s="372"/>
      <c r="F48" s="372"/>
      <c r="G48" s="375"/>
      <c r="H48" s="375"/>
      <c r="I48" s="379"/>
      <c r="J48" s="379"/>
      <c r="K48" s="380"/>
      <c r="L48" s="361"/>
      <c r="M48" s="4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4"/>
    </row>
    <row r="49" spans="2:25" ht="18.95" customHeight="1" x14ac:dyDescent="0.3">
      <c r="B49" s="332"/>
      <c r="C49" s="90"/>
      <c r="D49" s="371"/>
      <c r="E49" s="372"/>
      <c r="F49" s="372"/>
      <c r="G49" s="375"/>
      <c r="H49" s="375"/>
      <c r="I49" s="379"/>
      <c r="J49" s="379"/>
      <c r="K49" s="380"/>
      <c r="L49" s="361"/>
      <c r="M49" s="4"/>
      <c r="N49" s="89"/>
      <c r="O49" s="88"/>
      <c r="P49" s="89"/>
      <c r="Q49" s="88"/>
      <c r="R49" s="89"/>
      <c r="S49" s="89"/>
      <c r="T49" s="88"/>
      <c r="U49" s="89"/>
      <c r="V49" s="88"/>
      <c r="W49" s="89"/>
      <c r="X49" s="89"/>
      <c r="Y49" s="4"/>
    </row>
    <row r="50" spans="2:25" ht="18.95" customHeight="1" thickBot="1" x14ac:dyDescent="0.35">
      <c r="B50" s="333"/>
      <c r="C50" s="102"/>
      <c r="D50" s="373"/>
      <c r="E50" s="374"/>
      <c r="F50" s="374"/>
      <c r="G50" s="376"/>
      <c r="H50" s="376"/>
      <c r="I50" s="381"/>
      <c r="J50" s="381"/>
      <c r="K50" s="382"/>
      <c r="L50" s="362"/>
      <c r="M50" s="4"/>
      <c r="N50" s="89"/>
      <c r="O50" s="88"/>
      <c r="P50" s="89"/>
      <c r="Q50" s="88"/>
      <c r="R50" s="89"/>
      <c r="S50" s="89"/>
      <c r="T50" s="88"/>
      <c r="U50" s="89"/>
      <c r="V50" s="88"/>
      <c r="W50" s="89"/>
      <c r="X50" s="89"/>
      <c r="Y50" s="4"/>
    </row>
    <row r="51" spans="2:25" ht="18.95" customHeight="1" x14ac:dyDescent="0.3">
      <c r="B51" s="331">
        <f>Harmonogram!$A$24</f>
        <v>0.72916666666666663</v>
      </c>
      <c r="C51" s="100"/>
      <c r="D51" s="339" t="s">
        <v>52</v>
      </c>
      <c r="E51" s="340"/>
      <c r="F51" s="340"/>
      <c r="G51" s="340"/>
      <c r="H51" s="340"/>
      <c r="I51" s="340"/>
      <c r="J51" s="340"/>
      <c r="K51" s="341"/>
      <c r="L51" s="115" t="s">
        <v>48</v>
      </c>
      <c r="M51" s="4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4"/>
    </row>
    <row r="52" spans="2:25" ht="18.95" customHeight="1" x14ac:dyDescent="0.3">
      <c r="B52" s="332"/>
      <c r="C52" s="90"/>
      <c r="D52" s="342" t="str">
        <f>CCCC_Hořice</f>
        <v>CCCC Hořice</v>
      </c>
      <c r="E52" s="343"/>
      <c r="F52" s="343"/>
      <c r="G52" s="390" t="s">
        <v>49</v>
      </c>
      <c r="H52" s="390"/>
      <c r="I52" s="348" t="str">
        <f>KK_Praha</f>
        <v>KK Praha</v>
      </c>
      <c r="J52" s="348"/>
      <c r="K52" s="349"/>
      <c r="L52" s="354"/>
      <c r="M52" s="4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4"/>
    </row>
    <row r="53" spans="2:25" ht="18.95" customHeight="1" x14ac:dyDescent="0.3">
      <c r="B53" s="332"/>
      <c r="C53" s="90"/>
      <c r="D53" s="344"/>
      <c r="E53" s="345"/>
      <c r="F53" s="345"/>
      <c r="G53" s="391"/>
      <c r="H53" s="391"/>
      <c r="I53" s="350"/>
      <c r="J53" s="350"/>
      <c r="K53" s="351"/>
      <c r="L53" s="355"/>
      <c r="M53" s="4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4"/>
    </row>
    <row r="54" spans="2:25" ht="18.95" customHeight="1" x14ac:dyDescent="0.3">
      <c r="B54" s="332"/>
      <c r="C54" s="90"/>
      <c r="D54" s="344"/>
      <c r="E54" s="345"/>
      <c r="F54" s="345"/>
      <c r="G54" s="391"/>
      <c r="H54" s="391"/>
      <c r="I54" s="350"/>
      <c r="J54" s="350"/>
      <c r="K54" s="351"/>
      <c r="L54" s="355"/>
      <c r="M54" s="4"/>
      <c r="N54" s="89"/>
      <c r="O54" s="88"/>
      <c r="P54" s="89"/>
      <c r="Q54" s="88"/>
      <c r="R54" s="89"/>
      <c r="S54" s="89"/>
      <c r="T54" s="88"/>
      <c r="U54" s="89"/>
      <c r="V54" s="88"/>
      <c r="W54" s="89"/>
      <c r="X54" s="89"/>
      <c r="Y54" s="4"/>
    </row>
    <row r="55" spans="2:25" ht="18.95" customHeight="1" thickBot="1" x14ac:dyDescent="0.35">
      <c r="B55" s="333"/>
      <c r="C55" s="102"/>
      <c r="D55" s="346"/>
      <c r="E55" s="347"/>
      <c r="F55" s="347"/>
      <c r="G55" s="392"/>
      <c r="H55" s="392"/>
      <c r="I55" s="352"/>
      <c r="J55" s="352"/>
      <c r="K55" s="353"/>
      <c r="L55" s="356"/>
      <c r="M55" s="4"/>
      <c r="N55" s="89"/>
      <c r="O55" s="88"/>
      <c r="P55" s="89"/>
      <c r="Q55" s="88"/>
      <c r="R55" s="89"/>
      <c r="S55" s="89"/>
      <c r="T55" s="88"/>
      <c r="U55" s="89"/>
      <c r="V55" s="88"/>
      <c r="W55" s="89"/>
      <c r="X55" s="89"/>
      <c r="Y55" s="4"/>
    </row>
    <row r="56" spans="2:25" ht="5.0999999999999996" customHeight="1" x14ac:dyDescent="0.3"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4"/>
    </row>
    <row r="57" spans="2:25" ht="5.0999999999999996" customHeight="1" x14ac:dyDescent="0.3"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4"/>
    </row>
    <row r="58" spans="2:25" ht="18.95" customHeight="1" x14ac:dyDescent="0.8">
      <c r="B58" s="116"/>
      <c r="C58" s="393"/>
      <c r="D58" s="393"/>
      <c r="E58" s="117"/>
      <c r="F58" s="117"/>
      <c r="G58" s="117"/>
      <c r="H58" s="113"/>
      <c r="I58" s="113"/>
      <c r="J58" s="113"/>
      <c r="K58" s="113"/>
      <c r="L58" s="113"/>
      <c r="M58" s="113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4"/>
    </row>
    <row r="59" spans="2:25" ht="18.95" customHeight="1" x14ac:dyDescent="0.3">
      <c r="B59" s="394"/>
      <c r="C59" s="118"/>
      <c r="D59" s="395"/>
      <c r="E59" s="395"/>
      <c r="F59" s="395"/>
      <c r="G59" s="395"/>
      <c r="H59" s="395"/>
      <c r="I59" s="395"/>
      <c r="J59" s="395"/>
      <c r="K59" s="395"/>
      <c r="L59" s="119"/>
      <c r="M59" s="113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4"/>
    </row>
    <row r="60" spans="2:25" ht="18.95" customHeight="1" x14ac:dyDescent="0.3">
      <c r="B60" s="394"/>
      <c r="C60" s="118"/>
      <c r="D60" s="396"/>
      <c r="E60" s="396"/>
      <c r="F60" s="396"/>
      <c r="G60" s="397"/>
      <c r="H60" s="397"/>
      <c r="I60" s="398"/>
      <c r="J60" s="398"/>
      <c r="K60" s="398"/>
      <c r="L60" s="399"/>
      <c r="M60" s="113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4"/>
    </row>
    <row r="61" spans="2:25" ht="18.95" customHeight="1" x14ac:dyDescent="0.3">
      <c r="B61" s="394"/>
      <c r="C61" s="118"/>
      <c r="D61" s="396"/>
      <c r="E61" s="396"/>
      <c r="F61" s="396"/>
      <c r="G61" s="397"/>
      <c r="H61" s="397"/>
      <c r="I61" s="398"/>
      <c r="J61" s="398"/>
      <c r="K61" s="398"/>
      <c r="L61" s="399"/>
      <c r="M61" s="113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4"/>
    </row>
    <row r="62" spans="2:25" ht="18.95" customHeight="1" x14ac:dyDescent="0.3">
      <c r="B62" s="394"/>
      <c r="C62" s="118"/>
      <c r="D62" s="396"/>
      <c r="E62" s="396"/>
      <c r="F62" s="396"/>
      <c r="G62" s="397"/>
      <c r="H62" s="397"/>
      <c r="I62" s="398"/>
      <c r="J62" s="398"/>
      <c r="K62" s="398"/>
      <c r="L62" s="399"/>
      <c r="M62" s="113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4"/>
    </row>
    <row r="63" spans="2:25" ht="18.95" customHeight="1" x14ac:dyDescent="0.3">
      <c r="B63" s="394"/>
      <c r="C63" s="118"/>
      <c r="D63" s="396"/>
      <c r="E63" s="396"/>
      <c r="F63" s="396"/>
      <c r="G63" s="397"/>
      <c r="H63" s="397"/>
      <c r="I63" s="398"/>
      <c r="J63" s="398"/>
      <c r="K63" s="398"/>
      <c r="L63" s="399"/>
      <c r="M63" s="113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4"/>
    </row>
    <row r="64" spans="2:25" ht="18.95" customHeight="1" x14ac:dyDescent="0.3">
      <c r="B64" s="394"/>
      <c r="C64" s="118"/>
      <c r="D64" s="396"/>
      <c r="E64" s="396"/>
      <c r="F64" s="396"/>
      <c r="G64" s="397"/>
      <c r="H64" s="397"/>
      <c r="I64" s="398"/>
      <c r="J64" s="398"/>
      <c r="K64" s="398"/>
      <c r="L64" s="399"/>
      <c r="M64" s="113"/>
      <c r="N64" s="89"/>
      <c r="O64" s="87"/>
      <c r="P64" s="87"/>
      <c r="Q64" s="87"/>
      <c r="R64" s="87"/>
      <c r="S64" s="87"/>
      <c r="T64" s="87"/>
      <c r="U64" s="87"/>
      <c r="V64" s="87"/>
      <c r="W64" s="87"/>
      <c r="X64" s="87"/>
    </row>
    <row r="65" spans="2:24" ht="18.95" customHeight="1" x14ac:dyDescent="0.3">
      <c r="B65" s="394"/>
      <c r="C65" s="118"/>
      <c r="D65" s="395"/>
      <c r="E65" s="395"/>
      <c r="F65" s="395"/>
      <c r="G65" s="395"/>
      <c r="H65" s="395"/>
      <c r="I65" s="395"/>
      <c r="J65" s="395"/>
      <c r="K65" s="395"/>
      <c r="L65" s="119"/>
      <c r="M65" s="113"/>
      <c r="N65" s="89"/>
      <c r="O65" s="87"/>
      <c r="P65" s="87"/>
      <c r="Q65" s="87"/>
      <c r="R65" s="87"/>
      <c r="S65" s="87"/>
      <c r="T65" s="87"/>
      <c r="U65" s="87"/>
      <c r="V65" s="87"/>
      <c r="W65" s="87"/>
      <c r="X65" s="87"/>
    </row>
    <row r="66" spans="2:24" ht="18.95" customHeight="1" x14ac:dyDescent="0.3">
      <c r="B66" s="394"/>
      <c r="C66" s="118"/>
      <c r="D66" s="396"/>
      <c r="E66" s="396"/>
      <c r="F66" s="396"/>
      <c r="G66" s="397"/>
      <c r="H66" s="397"/>
      <c r="I66" s="398"/>
      <c r="J66" s="398"/>
      <c r="K66" s="398"/>
      <c r="L66" s="399"/>
      <c r="M66" s="113"/>
      <c r="N66" s="113"/>
    </row>
    <row r="67" spans="2:24" ht="18.95" customHeight="1" x14ac:dyDescent="0.3">
      <c r="B67" s="394"/>
      <c r="C67" s="118"/>
      <c r="D67" s="396"/>
      <c r="E67" s="396"/>
      <c r="F67" s="396"/>
      <c r="G67" s="397"/>
      <c r="H67" s="397"/>
      <c r="I67" s="398"/>
      <c r="J67" s="398"/>
      <c r="K67" s="398"/>
      <c r="L67" s="399"/>
      <c r="M67" s="113"/>
      <c r="N67" s="113"/>
    </row>
    <row r="68" spans="2:24" ht="18.95" customHeight="1" x14ac:dyDescent="0.3">
      <c r="B68" s="394"/>
      <c r="C68" s="118"/>
      <c r="D68" s="396"/>
      <c r="E68" s="396"/>
      <c r="F68" s="396"/>
      <c r="G68" s="397"/>
      <c r="H68" s="397"/>
      <c r="I68" s="398"/>
      <c r="J68" s="398"/>
      <c r="K68" s="398"/>
      <c r="L68" s="399"/>
      <c r="M68" s="113"/>
      <c r="N68" s="113"/>
    </row>
    <row r="69" spans="2:24" ht="18.95" customHeight="1" x14ac:dyDescent="0.3">
      <c r="B69" s="394"/>
      <c r="C69" s="118"/>
      <c r="D69" s="396"/>
      <c r="E69" s="396"/>
      <c r="F69" s="396"/>
      <c r="G69" s="397"/>
      <c r="H69" s="397"/>
      <c r="I69" s="398"/>
      <c r="J69" s="398"/>
      <c r="K69" s="398"/>
      <c r="L69" s="399"/>
      <c r="M69" s="113"/>
      <c r="N69" s="113"/>
    </row>
    <row r="70" spans="2:24" ht="18.95" customHeight="1" x14ac:dyDescent="0.3">
      <c r="B70" s="394"/>
      <c r="C70" s="118"/>
      <c r="D70" s="396"/>
      <c r="E70" s="396"/>
      <c r="F70" s="396"/>
      <c r="G70" s="397"/>
      <c r="H70" s="397"/>
      <c r="I70" s="398"/>
      <c r="J70" s="398"/>
      <c r="K70" s="398"/>
      <c r="L70" s="399"/>
      <c r="M70" s="113"/>
      <c r="N70" s="113"/>
    </row>
    <row r="71" spans="2:24" ht="18.95" customHeight="1" x14ac:dyDescent="0.3">
      <c r="B71" s="394"/>
      <c r="C71" s="118"/>
      <c r="D71" s="395"/>
      <c r="E71" s="395"/>
      <c r="F71" s="395"/>
      <c r="G71" s="395"/>
      <c r="H71" s="395"/>
      <c r="I71" s="395"/>
      <c r="J71" s="395"/>
      <c r="K71" s="395"/>
      <c r="L71" s="119"/>
      <c r="M71" s="113"/>
      <c r="N71" s="113"/>
    </row>
    <row r="72" spans="2:24" ht="18.95" customHeight="1" x14ac:dyDescent="0.3">
      <c r="B72" s="394"/>
      <c r="C72" s="118"/>
      <c r="D72" s="396"/>
      <c r="E72" s="396"/>
      <c r="F72" s="396"/>
      <c r="G72" s="397"/>
      <c r="H72" s="397"/>
      <c r="I72" s="398"/>
      <c r="J72" s="398"/>
      <c r="K72" s="398"/>
      <c r="L72" s="399"/>
      <c r="M72" s="113"/>
      <c r="N72" s="113"/>
    </row>
    <row r="73" spans="2:24" ht="18.95" customHeight="1" x14ac:dyDescent="0.3">
      <c r="B73" s="394"/>
      <c r="C73" s="118"/>
      <c r="D73" s="396"/>
      <c r="E73" s="396"/>
      <c r="F73" s="396"/>
      <c r="G73" s="397"/>
      <c r="H73" s="397"/>
      <c r="I73" s="398"/>
      <c r="J73" s="398"/>
      <c r="K73" s="398"/>
      <c r="L73" s="399"/>
      <c r="M73" s="113"/>
      <c r="N73" s="113"/>
    </row>
    <row r="74" spans="2:24" ht="18.95" customHeight="1" x14ac:dyDescent="0.3">
      <c r="B74" s="394"/>
      <c r="C74" s="118"/>
      <c r="D74" s="396"/>
      <c r="E74" s="396"/>
      <c r="F74" s="396"/>
      <c r="G74" s="397"/>
      <c r="H74" s="397"/>
      <c r="I74" s="398"/>
      <c r="J74" s="398"/>
      <c r="K74" s="398"/>
      <c r="L74" s="399"/>
      <c r="M74" s="113"/>
      <c r="N74" s="113"/>
    </row>
    <row r="75" spans="2:24" ht="18.95" customHeight="1" x14ac:dyDescent="0.3">
      <c r="B75" s="394"/>
      <c r="C75" s="118"/>
      <c r="D75" s="396"/>
      <c r="E75" s="396"/>
      <c r="F75" s="396"/>
      <c r="G75" s="397"/>
      <c r="H75" s="397"/>
      <c r="I75" s="398"/>
      <c r="J75" s="398"/>
      <c r="K75" s="398"/>
      <c r="L75" s="399"/>
      <c r="M75" s="113"/>
      <c r="N75" s="113"/>
    </row>
    <row r="76" spans="2:24" ht="18.95" customHeight="1" x14ac:dyDescent="0.3">
      <c r="B76" s="394"/>
      <c r="C76" s="118"/>
      <c r="D76" s="396"/>
      <c r="E76" s="396"/>
      <c r="F76" s="396"/>
      <c r="G76" s="397"/>
      <c r="H76" s="397"/>
      <c r="I76" s="398"/>
      <c r="J76" s="398"/>
      <c r="K76" s="398"/>
      <c r="L76" s="399"/>
      <c r="M76" s="113"/>
      <c r="N76" s="113"/>
    </row>
    <row r="77" spans="2:24" ht="18.95" customHeight="1" x14ac:dyDescent="0.3">
      <c r="B77" s="394"/>
      <c r="C77" s="118"/>
      <c r="D77" s="395"/>
      <c r="E77" s="395"/>
      <c r="F77" s="395"/>
      <c r="G77" s="395"/>
      <c r="H77" s="395"/>
      <c r="I77" s="395"/>
      <c r="J77" s="395"/>
      <c r="K77" s="395"/>
      <c r="L77" s="119"/>
      <c r="M77" s="113"/>
      <c r="N77" s="113"/>
    </row>
    <row r="78" spans="2:24" ht="18.95" customHeight="1" x14ac:dyDescent="0.3">
      <c r="B78" s="394"/>
      <c r="C78" s="118"/>
      <c r="D78" s="396"/>
      <c r="E78" s="396"/>
      <c r="F78" s="396"/>
      <c r="G78" s="397"/>
      <c r="H78" s="397"/>
      <c r="I78" s="398"/>
      <c r="J78" s="398"/>
      <c r="K78" s="398"/>
      <c r="L78" s="399"/>
      <c r="M78" s="113"/>
      <c r="N78" s="113"/>
    </row>
    <row r="79" spans="2:24" ht="18.95" customHeight="1" x14ac:dyDescent="0.3">
      <c r="B79" s="394"/>
      <c r="C79" s="118"/>
      <c r="D79" s="396"/>
      <c r="E79" s="396"/>
      <c r="F79" s="396"/>
      <c r="G79" s="397"/>
      <c r="H79" s="397"/>
      <c r="I79" s="398"/>
      <c r="J79" s="398"/>
      <c r="K79" s="398"/>
      <c r="L79" s="399"/>
      <c r="M79" s="113"/>
      <c r="N79" s="113"/>
    </row>
    <row r="80" spans="2:24" ht="18.95" customHeight="1" x14ac:dyDescent="0.3">
      <c r="B80" s="394"/>
      <c r="C80" s="118"/>
      <c r="D80" s="396"/>
      <c r="E80" s="396"/>
      <c r="F80" s="396"/>
      <c r="G80" s="397"/>
      <c r="H80" s="397"/>
      <c r="I80" s="398"/>
      <c r="J80" s="398"/>
      <c r="K80" s="398"/>
      <c r="L80" s="399"/>
      <c r="M80" s="113"/>
      <c r="N80" s="113"/>
    </row>
    <row r="81" spans="2:14" ht="18.95" customHeight="1" x14ac:dyDescent="0.3">
      <c r="B81" s="394"/>
      <c r="C81" s="118"/>
      <c r="D81" s="396"/>
      <c r="E81" s="396"/>
      <c r="F81" s="396"/>
      <c r="G81" s="397"/>
      <c r="H81" s="397"/>
      <c r="I81" s="398"/>
      <c r="J81" s="398"/>
      <c r="K81" s="398"/>
      <c r="L81" s="399"/>
      <c r="M81" s="113"/>
      <c r="N81" s="113"/>
    </row>
    <row r="82" spans="2:14" ht="18.95" customHeight="1" x14ac:dyDescent="0.3">
      <c r="B82" s="394"/>
      <c r="C82" s="118"/>
      <c r="D82" s="396"/>
      <c r="E82" s="396"/>
      <c r="F82" s="396"/>
      <c r="G82" s="397"/>
      <c r="H82" s="397"/>
      <c r="I82" s="398"/>
      <c r="J82" s="398"/>
      <c r="K82" s="398"/>
      <c r="L82" s="399"/>
      <c r="M82" s="113"/>
      <c r="N82" s="113"/>
    </row>
    <row r="83" spans="2:14" ht="18.95" customHeight="1" x14ac:dyDescent="0.3">
      <c r="B83" s="394"/>
      <c r="C83" s="118"/>
      <c r="D83" s="395"/>
      <c r="E83" s="395"/>
      <c r="F83" s="395"/>
      <c r="G83" s="395"/>
      <c r="H83" s="395"/>
      <c r="I83" s="395"/>
      <c r="J83" s="395"/>
      <c r="K83" s="395"/>
      <c r="L83" s="119"/>
      <c r="M83" s="113"/>
      <c r="N83" s="113"/>
    </row>
    <row r="84" spans="2:14" ht="18.95" customHeight="1" x14ac:dyDescent="0.3">
      <c r="B84" s="394"/>
      <c r="C84" s="118"/>
      <c r="D84" s="396"/>
      <c r="E84" s="396"/>
      <c r="F84" s="396"/>
      <c r="G84" s="397"/>
      <c r="H84" s="397"/>
      <c r="I84" s="398"/>
      <c r="J84" s="398"/>
      <c r="K84" s="398"/>
      <c r="L84" s="399"/>
      <c r="M84" s="113"/>
      <c r="N84" s="113"/>
    </row>
    <row r="85" spans="2:14" ht="18.95" customHeight="1" x14ac:dyDescent="0.3">
      <c r="B85" s="394"/>
      <c r="C85" s="118"/>
      <c r="D85" s="396"/>
      <c r="E85" s="396"/>
      <c r="F85" s="396"/>
      <c r="G85" s="397"/>
      <c r="H85" s="397"/>
      <c r="I85" s="398"/>
      <c r="J85" s="398"/>
      <c r="K85" s="398"/>
      <c r="L85" s="399"/>
      <c r="M85" s="113"/>
      <c r="N85" s="113"/>
    </row>
    <row r="86" spans="2:14" ht="18.95" customHeight="1" x14ac:dyDescent="0.3">
      <c r="B86" s="394"/>
      <c r="C86" s="118"/>
      <c r="D86" s="396"/>
      <c r="E86" s="396"/>
      <c r="F86" s="396"/>
      <c r="G86" s="397"/>
      <c r="H86" s="397"/>
      <c r="I86" s="398"/>
      <c r="J86" s="398"/>
      <c r="K86" s="398"/>
      <c r="L86" s="399"/>
      <c r="M86" s="113"/>
      <c r="N86" s="113"/>
    </row>
    <row r="87" spans="2:14" ht="18.95" customHeight="1" x14ac:dyDescent="0.3">
      <c r="B87" s="394"/>
      <c r="C87" s="118"/>
      <c r="D87" s="396"/>
      <c r="E87" s="396"/>
      <c r="F87" s="396"/>
      <c r="G87" s="397"/>
      <c r="H87" s="397"/>
      <c r="I87" s="398"/>
      <c r="J87" s="398"/>
      <c r="K87" s="398"/>
      <c r="L87" s="399"/>
      <c r="M87" s="113"/>
      <c r="N87" s="113"/>
    </row>
    <row r="88" spans="2:14" ht="18.95" customHeight="1" x14ac:dyDescent="0.3">
      <c r="B88" s="394"/>
      <c r="C88" s="118"/>
      <c r="D88" s="396"/>
      <c r="E88" s="396"/>
      <c r="F88" s="396"/>
      <c r="G88" s="397"/>
      <c r="H88" s="397"/>
      <c r="I88" s="398"/>
      <c r="J88" s="398"/>
      <c r="K88" s="398"/>
      <c r="L88" s="399"/>
      <c r="M88" s="113"/>
      <c r="N88" s="113"/>
    </row>
    <row r="89" spans="2:14" x14ac:dyDescent="0.3">
      <c r="B89" s="113"/>
      <c r="C89" s="113"/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113"/>
    </row>
    <row r="90" spans="2:14" x14ac:dyDescent="0.3">
      <c r="B90" s="120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</row>
  </sheetData>
  <mergeCells count="94">
    <mergeCell ref="L84:L88"/>
    <mergeCell ref="B77:B82"/>
    <mergeCell ref="D77:K77"/>
    <mergeCell ref="D78:F82"/>
    <mergeCell ref="G78:H82"/>
    <mergeCell ref="I78:K82"/>
    <mergeCell ref="L78:L82"/>
    <mergeCell ref="B83:B88"/>
    <mergeCell ref="D83:K83"/>
    <mergeCell ref="D84:F88"/>
    <mergeCell ref="G84:H88"/>
    <mergeCell ref="I84:K88"/>
    <mergeCell ref="L72:L76"/>
    <mergeCell ref="L60:L64"/>
    <mergeCell ref="B65:B70"/>
    <mergeCell ref="D65:K65"/>
    <mergeCell ref="D66:F70"/>
    <mergeCell ref="G66:H70"/>
    <mergeCell ref="I66:K70"/>
    <mergeCell ref="L66:L70"/>
    <mergeCell ref="B71:B76"/>
    <mergeCell ref="D71:K71"/>
    <mergeCell ref="D72:F76"/>
    <mergeCell ref="G72:H76"/>
    <mergeCell ref="I72:K76"/>
    <mergeCell ref="C58:D58"/>
    <mergeCell ref="B59:B64"/>
    <mergeCell ref="D59:K59"/>
    <mergeCell ref="D60:F64"/>
    <mergeCell ref="G60:H64"/>
    <mergeCell ref="I60:K64"/>
    <mergeCell ref="L52:L55"/>
    <mergeCell ref="B46:B50"/>
    <mergeCell ref="D46:K46"/>
    <mergeCell ref="D47:F50"/>
    <mergeCell ref="G47:H50"/>
    <mergeCell ref="I47:K50"/>
    <mergeCell ref="L47:L50"/>
    <mergeCell ref="B51:B55"/>
    <mergeCell ref="D51:K51"/>
    <mergeCell ref="D52:F55"/>
    <mergeCell ref="G52:H55"/>
    <mergeCell ref="I52:K55"/>
    <mergeCell ref="L42:L45"/>
    <mergeCell ref="L32:L35"/>
    <mergeCell ref="B36:B40"/>
    <mergeCell ref="D36:K36"/>
    <mergeCell ref="D37:F40"/>
    <mergeCell ref="G37:H40"/>
    <mergeCell ref="I37:K40"/>
    <mergeCell ref="L37:L40"/>
    <mergeCell ref="B41:B45"/>
    <mergeCell ref="D41:K41"/>
    <mergeCell ref="D42:F45"/>
    <mergeCell ref="G42:H45"/>
    <mergeCell ref="I42:K45"/>
    <mergeCell ref="C30:D30"/>
    <mergeCell ref="B31:B35"/>
    <mergeCell ref="D31:K31"/>
    <mergeCell ref="D32:F35"/>
    <mergeCell ref="G32:H35"/>
    <mergeCell ref="I32:K35"/>
    <mergeCell ref="L24:L27"/>
    <mergeCell ref="B18:B22"/>
    <mergeCell ref="D18:K18"/>
    <mergeCell ref="D19:F22"/>
    <mergeCell ref="G19:H22"/>
    <mergeCell ref="I19:K22"/>
    <mergeCell ref="L19:L22"/>
    <mergeCell ref="B23:B27"/>
    <mergeCell ref="D23:K23"/>
    <mergeCell ref="D24:F27"/>
    <mergeCell ref="G24:H27"/>
    <mergeCell ref="I24:K27"/>
    <mergeCell ref="L14:L17"/>
    <mergeCell ref="B8:B12"/>
    <mergeCell ref="D8:K8"/>
    <mergeCell ref="D9:F12"/>
    <mergeCell ref="G9:H12"/>
    <mergeCell ref="I9:K12"/>
    <mergeCell ref="L9:L12"/>
    <mergeCell ref="B13:B17"/>
    <mergeCell ref="D13:K13"/>
    <mergeCell ref="D14:F17"/>
    <mergeCell ref="G14:H17"/>
    <mergeCell ref="I14:K17"/>
    <mergeCell ref="A1:M1"/>
    <mergeCell ref="C2:D2"/>
    <mergeCell ref="B3:B7"/>
    <mergeCell ref="D3:K3"/>
    <mergeCell ref="D4:F7"/>
    <mergeCell ref="G4:H7"/>
    <mergeCell ref="I4:K7"/>
    <mergeCell ref="L4:L7"/>
  </mergeCells>
  <pageMargins left="0.25" right="0.25" top="0.75" bottom="0.75" header="0.3" footer="0.3"/>
  <pageSetup paperSize="8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0"/>
  <sheetViews>
    <sheetView zoomScale="85" zoomScaleNormal="85" workbookViewId="0">
      <selection activeCell="B2" sqref="B2"/>
    </sheetView>
  </sheetViews>
  <sheetFormatPr defaultRowHeight="16.5" x14ac:dyDescent="0.3"/>
  <cols>
    <col min="1" max="1" width="1.625" customWidth="1"/>
    <col min="2" max="2" width="8.625" customWidth="1"/>
    <col min="3" max="3" width="1.625" customWidth="1"/>
    <col min="4" max="4" width="30.625" customWidth="1"/>
    <col min="5" max="5" width="4.625" customWidth="1"/>
    <col min="6" max="6" width="30.625" customWidth="1"/>
    <col min="7" max="7" width="10.625" customWidth="1"/>
    <col min="8" max="8" width="1.625" customWidth="1"/>
    <col min="9" max="9" width="30.625" customWidth="1"/>
    <col min="10" max="10" width="4.625" customWidth="1"/>
    <col min="11" max="11" width="30.625" customWidth="1"/>
    <col min="12" max="12" width="15.625" customWidth="1"/>
    <col min="13" max="13" width="1.625" customWidth="1"/>
    <col min="14" max="14" width="20.625" customWidth="1"/>
    <col min="15" max="15" width="4.625" customWidth="1"/>
    <col min="16" max="16" width="20.625" customWidth="1"/>
    <col min="18" max="18" width="1.625" customWidth="1"/>
    <col min="19" max="19" width="20.625" customWidth="1"/>
    <col min="20" max="20" width="4.625" customWidth="1"/>
    <col min="21" max="21" width="20.625" customWidth="1"/>
  </cols>
  <sheetData>
    <row r="1" spans="1:25" ht="51" customHeight="1" x14ac:dyDescent="0.3">
      <c r="A1" s="335" t="s">
        <v>66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86"/>
      <c r="O1" s="86"/>
      <c r="P1" s="86"/>
      <c r="Q1" s="86"/>
      <c r="R1" s="86"/>
      <c r="S1" s="86"/>
      <c r="T1" s="86"/>
      <c r="U1" s="86"/>
      <c r="V1" s="86"/>
      <c r="W1" s="87"/>
      <c r="X1" s="87"/>
    </row>
    <row r="2" spans="1:25" ht="18.95" customHeight="1" thickBot="1" x14ac:dyDescent="0.85">
      <c r="B2" s="67" t="s">
        <v>17</v>
      </c>
      <c r="C2" s="321">
        <v>41095</v>
      </c>
      <c r="D2" s="321"/>
      <c r="E2" s="112"/>
      <c r="F2" s="112"/>
      <c r="G2" s="112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4"/>
    </row>
    <row r="3" spans="1:25" ht="18.95" customHeight="1" x14ac:dyDescent="0.3">
      <c r="B3" s="336">
        <f>Harmonogram!$A$4</f>
        <v>0.36458333333333331</v>
      </c>
      <c r="C3" s="100"/>
      <c r="D3" s="357" t="s">
        <v>51</v>
      </c>
      <c r="E3" s="358"/>
      <c r="F3" s="358"/>
      <c r="G3" s="358"/>
      <c r="H3" s="358"/>
      <c r="I3" s="358"/>
      <c r="J3" s="358"/>
      <c r="K3" s="359"/>
      <c r="L3" s="114" t="s">
        <v>48</v>
      </c>
      <c r="M3" s="4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4"/>
    </row>
    <row r="4" spans="1:25" ht="18.95" customHeight="1" x14ac:dyDescent="0.3">
      <c r="B4" s="337"/>
      <c r="C4" s="90"/>
      <c r="D4" s="369" t="str">
        <f>FNCC_Ostrava</f>
        <v>FNCC Ostrava</v>
      </c>
      <c r="E4" s="370"/>
      <c r="F4" s="370"/>
      <c r="G4" s="375" t="s">
        <v>49</v>
      </c>
      <c r="H4" s="375"/>
      <c r="I4" s="377" t="str">
        <f>CCCC_Hořice</f>
        <v>CCCC Hořice</v>
      </c>
      <c r="J4" s="377"/>
      <c r="K4" s="378"/>
      <c r="L4" s="360"/>
      <c r="M4" s="4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4"/>
    </row>
    <row r="5" spans="1:25" ht="18.95" customHeight="1" x14ac:dyDescent="0.3">
      <c r="B5" s="337"/>
      <c r="C5" s="90"/>
      <c r="D5" s="371"/>
      <c r="E5" s="372"/>
      <c r="F5" s="372"/>
      <c r="G5" s="375"/>
      <c r="H5" s="375"/>
      <c r="I5" s="379"/>
      <c r="J5" s="379"/>
      <c r="K5" s="380"/>
      <c r="L5" s="361"/>
      <c r="M5" s="4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4"/>
    </row>
    <row r="6" spans="1:25" ht="18.95" customHeight="1" x14ac:dyDescent="0.3">
      <c r="B6" s="337"/>
      <c r="C6" s="90"/>
      <c r="D6" s="371"/>
      <c r="E6" s="372"/>
      <c r="F6" s="372"/>
      <c r="G6" s="375"/>
      <c r="H6" s="375"/>
      <c r="I6" s="379"/>
      <c r="J6" s="379"/>
      <c r="K6" s="380"/>
      <c r="L6" s="361"/>
      <c r="M6" s="113"/>
      <c r="N6" s="89"/>
      <c r="O6" s="88"/>
      <c r="P6" s="89"/>
      <c r="Q6" s="88"/>
      <c r="R6" s="89"/>
      <c r="S6" s="89"/>
      <c r="T6" s="88"/>
      <c r="U6" s="89"/>
      <c r="V6" s="88"/>
      <c r="W6" s="89"/>
      <c r="X6" s="89"/>
      <c r="Y6" s="4"/>
    </row>
    <row r="7" spans="1:25" ht="18.95" customHeight="1" thickBot="1" x14ac:dyDescent="0.35">
      <c r="B7" s="338"/>
      <c r="C7" s="102"/>
      <c r="D7" s="373"/>
      <c r="E7" s="374"/>
      <c r="F7" s="374"/>
      <c r="G7" s="376"/>
      <c r="H7" s="376"/>
      <c r="I7" s="381"/>
      <c r="J7" s="381"/>
      <c r="K7" s="382"/>
      <c r="L7" s="362"/>
      <c r="M7" s="113"/>
      <c r="N7" s="89"/>
      <c r="O7" s="88"/>
      <c r="P7" s="89"/>
      <c r="Q7" s="88"/>
      <c r="R7" s="89"/>
      <c r="S7" s="89"/>
      <c r="T7" s="88"/>
      <c r="U7" s="89"/>
      <c r="V7" s="88"/>
      <c r="W7" s="89"/>
      <c r="X7" s="89"/>
      <c r="Y7" s="4"/>
    </row>
    <row r="8" spans="1:25" ht="18.95" customHeight="1" x14ac:dyDescent="0.3">
      <c r="B8" s="331">
        <f>Harmonogram!$A$6</f>
        <v>0.46875</v>
      </c>
      <c r="C8" s="100"/>
      <c r="D8" s="339" t="s">
        <v>53</v>
      </c>
      <c r="E8" s="340"/>
      <c r="F8" s="340"/>
      <c r="G8" s="340"/>
      <c r="H8" s="340"/>
      <c r="I8" s="340"/>
      <c r="J8" s="340"/>
      <c r="K8" s="341"/>
      <c r="L8" s="115" t="s">
        <v>48</v>
      </c>
      <c r="M8" s="4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4"/>
    </row>
    <row r="9" spans="1:25" ht="18.95" customHeight="1" x14ac:dyDescent="0.3">
      <c r="B9" s="332"/>
      <c r="C9" s="90"/>
      <c r="D9" s="342" t="str">
        <f>FNCC_Ostrava</f>
        <v>FNCC Ostrava</v>
      </c>
      <c r="E9" s="343"/>
      <c r="F9" s="343"/>
      <c r="G9" s="390" t="s">
        <v>49</v>
      </c>
      <c r="H9" s="390"/>
      <c r="I9" s="348" t="str">
        <f>CCCC_Hořice</f>
        <v>CCCC Hořice</v>
      </c>
      <c r="J9" s="348"/>
      <c r="K9" s="349"/>
      <c r="L9" s="355"/>
      <c r="M9" s="4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4"/>
    </row>
    <row r="10" spans="1:25" ht="18.95" customHeight="1" x14ac:dyDescent="0.3">
      <c r="B10" s="332"/>
      <c r="C10" s="90"/>
      <c r="D10" s="344"/>
      <c r="E10" s="345"/>
      <c r="F10" s="345"/>
      <c r="G10" s="391"/>
      <c r="H10" s="391"/>
      <c r="I10" s="350"/>
      <c r="J10" s="350"/>
      <c r="K10" s="351"/>
      <c r="L10" s="355"/>
      <c r="M10" s="4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4"/>
    </row>
    <row r="11" spans="1:25" ht="18.95" customHeight="1" x14ac:dyDescent="0.3">
      <c r="B11" s="332"/>
      <c r="C11" s="90"/>
      <c r="D11" s="344"/>
      <c r="E11" s="345"/>
      <c r="F11" s="345"/>
      <c r="G11" s="391"/>
      <c r="H11" s="391"/>
      <c r="I11" s="350"/>
      <c r="J11" s="350"/>
      <c r="K11" s="351"/>
      <c r="L11" s="355"/>
      <c r="M11" s="4"/>
      <c r="N11" s="89"/>
      <c r="O11" s="88"/>
      <c r="P11" s="89"/>
      <c r="Q11" s="88"/>
      <c r="R11" s="89"/>
      <c r="S11" s="89"/>
      <c r="T11" s="88"/>
      <c r="U11" s="89"/>
      <c r="V11" s="88"/>
      <c r="W11" s="89"/>
      <c r="X11" s="89"/>
      <c r="Y11" s="4"/>
    </row>
    <row r="12" spans="1:25" ht="18.95" customHeight="1" thickBot="1" x14ac:dyDescent="0.35">
      <c r="B12" s="333"/>
      <c r="C12" s="102"/>
      <c r="D12" s="346"/>
      <c r="E12" s="347"/>
      <c r="F12" s="347"/>
      <c r="G12" s="392"/>
      <c r="H12" s="392"/>
      <c r="I12" s="352"/>
      <c r="J12" s="352"/>
      <c r="K12" s="353"/>
      <c r="L12" s="356"/>
      <c r="M12" s="4"/>
      <c r="N12" s="89"/>
      <c r="O12" s="88"/>
      <c r="P12" s="89"/>
      <c r="Q12" s="88"/>
      <c r="R12" s="89"/>
      <c r="S12" s="89"/>
      <c r="T12" s="88"/>
      <c r="U12" s="89"/>
      <c r="V12" s="88"/>
      <c r="W12" s="89"/>
      <c r="X12" s="89"/>
      <c r="Y12" s="4"/>
    </row>
    <row r="13" spans="1:25" ht="18.95" customHeight="1" x14ac:dyDescent="0.3">
      <c r="B13" s="331">
        <f>Harmonogram!$A$8</f>
        <v>0.55208333333333337</v>
      </c>
      <c r="C13" s="100"/>
      <c r="D13" s="357" t="s">
        <v>51</v>
      </c>
      <c r="E13" s="358"/>
      <c r="F13" s="358"/>
      <c r="G13" s="358"/>
      <c r="H13" s="358"/>
      <c r="I13" s="358"/>
      <c r="J13" s="358"/>
      <c r="K13" s="359"/>
      <c r="L13" s="114" t="s">
        <v>48</v>
      </c>
      <c r="M13" s="4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4"/>
    </row>
    <row r="14" spans="1:25" ht="18.95" customHeight="1" x14ac:dyDescent="0.3">
      <c r="B14" s="332"/>
      <c r="C14" s="90"/>
      <c r="D14" s="369" t="str">
        <f>SKK_Silesia</f>
        <v>SKK Silesia</v>
      </c>
      <c r="E14" s="370"/>
      <c r="F14" s="370"/>
      <c r="G14" s="375" t="s">
        <v>49</v>
      </c>
      <c r="H14" s="375"/>
      <c r="I14" s="377" t="str">
        <f>KK_Praha</f>
        <v>KK Praha</v>
      </c>
      <c r="J14" s="377"/>
      <c r="K14" s="378"/>
      <c r="L14" s="360"/>
      <c r="M14" s="4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4"/>
    </row>
    <row r="15" spans="1:25" ht="18.95" customHeight="1" x14ac:dyDescent="0.3">
      <c r="B15" s="332"/>
      <c r="C15" s="90"/>
      <c r="D15" s="371"/>
      <c r="E15" s="372"/>
      <c r="F15" s="372"/>
      <c r="G15" s="375"/>
      <c r="H15" s="375"/>
      <c r="I15" s="379"/>
      <c r="J15" s="379"/>
      <c r="K15" s="380"/>
      <c r="L15" s="361"/>
      <c r="M15" s="4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4"/>
    </row>
    <row r="16" spans="1:25" ht="18.95" customHeight="1" x14ac:dyDescent="0.3">
      <c r="B16" s="332"/>
      <c r="C16" s="90"/>
      <c r="D16" s="371"/>
      <c r="E16" s="372"/>
      <c r="F16" s="372"/>
      <c r="G16" s="375"/>
      <c r="H16" s="375"/>
      <c r="I16" s="379"/>
      <c r="J16" s="379"/>
      <c r="K16" s="380"/>
      <c r="L16" s="361"/>
      <c r="M16" s="113"/>
      <c r="N16" s="89"/>
      <c r="O16" s="88"/>
      <c r="P16" s="89"/>
      <c r="Q16" s="88"/>
      <c r="R16" s="89"/>
      <c r="S16" s="89"/>
      <c r="T16" s="88"/>
      <c r="U16" s="89"/>
      <c r="V16" s="88"/>
      <c r="W16" s="89"/>
      <c r="X16" s="89"/>
      <c r="Y16" s="4"/>
    </row>
    <row r="17" spans="2:25" ht="18.95" customHeight="1" thickBot="1" x14ac:dyDescent="0.35">
      <c r="B17" s="333"/>
      <c r="C17" s="102"/>
      <c r="D17" s="373"/>
      <c r="E17" s="374"/>
      <c r="F17" s="374"/>
      <c r="G17" s="376"/>
      <c r="H17" s="376"/>
      <c r="I17" s="381"/>
      <c r="J17" s="381"/>
      <c r="K17" s="382"/>
      <c r="L17" s="362"/>
      <c r="M17" s="113"/>
      <c r="N17" s="89"/>
      <c r="O17" s="88"/>
      <c r="P17" s="89"/>
      <c r="Q17" s="88"/>
      <c r="R17" s="89"/>
      <c r="S17" s="89"/>
      <c r="T17" s="88"/>
      <c r="U17" s="89"/>
      <c r="V17" s="88"/>
      <c r="W17" s="89"/>
      <c r="X17" s="89"/>
      <c r="Y17" s="4"/>
    </row>
    <row r="18" spans="2:25" ht="18.95" customHeight="1" x14ac:dyDescent="0.3">
      <c r="B18" s="331">
        <f>Harmonogram!$A$10</f>
        <v>0.65625</v>
      </c>
      <c r="C18" s="100"/>
      <c r="D18" s="339" t="s">
        <v>53</v>
      </c>
      <c r="E18" s="340"/>
      <c r="F18" s="340"/>
      <c r="G18" s="340"/>
      <c r="H18" s="340"/>
      <c r="I18" s="340"/>
      <c r="J18" s="340"/>
      <c r="K18" s="341"/>
      <c r="L18" s="115" t="s">
        <v>48</v>
      </c>
      <c r="M18" s="113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4"/>
    </row>
    <row r="19" spans="2:25" ht="18.95" customHeight="1" x14ac:dyDescent="0.3">
      <c r="B19" s="332"/>
      <c r="C19" s="90"/>
      <c r="D19" s="342" t="str">
        <f>SKK_Silesia</f>
        <v>SKK Silesia</v>
      </c>
      <c r="E19" s="343"/>
      <c r="F19" s="343"/>
      <c r="G19" s="390" t="s">
        <v>49</v>
      </c>
      <c r="H19" s="390"/>
      <c r="I19" s="348" t="str">
        <f>KK_Praha</f>
        <v>KK Praha</v>
      </c>
      <c r="J19" s="348"/>
      <c r="K19" s="349"/>
      <c r="L19" s="354"/>
      <c r="M19" s="113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4"/>
    </row>
    <row r="20" spans="2:25" ht="18.95" customHeight="1" x14ac:dyDescent="0.3">
      <c r="B20" s="332"/>
      <c r="C20" s="90"/>
      <c r="D20" s="344"/>
      <c r="E20" s="345"/>
      <c r="F20" s="345"/>
      <c r="G20" s="391"/>
      <c r="H20" s="391"/>
      <c r="I20" s="350"/>
      <c r="J20" s="350"/>
      <c r="K20" s="351"/>
      <c r="L20" s="355"/>
      <c r="M20" s="113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4"/>
    </row>
    <row r="21" spans="2:25" ht="18.95" customHeight="1" x14ac:dyDescent="0.3">
      <c r="B21" s="332"/>
      <c r="C21" s="90"/>
      <c r="D21" s="344"/>
      <c r="E21" s="345"/>
      <c r="F21" s="345"/>
      <c r="G21" s="391"/>
      <c r="H21" s="391"/>
      <c r="I21" s="350"/>
      <c r="J21" s="350"/>
      <c r="K21" s="351"/>
      <c r="L21" s="355"/>
      <c r="M21" s="113"/>
      <c r="N21" s="89"/>
      <c r="O21" s="88"/>
      <c r="P21" s="89"/>
      <c r="Q21" s="88"/>
      <c r="R21" s="89"/>
      <c r="S21" s="89"/>
      <c r="T21" s="88"/>
      <c r="U21" s="89"/>
      <c r="V21" s="88"/>
      <c r="W21" s="89"/>
      <c r="X21" s="89"/>
      <c r="Y21" s="4"/>
    </row>
    <row r="22" spans="2:25" ht="18.95" customHeight="1" thickBot="1" x14ac:dyDescent="0.35">
      <c r="B22" s="333"/>
      <c r="C22" s="102"/>
      <c r="D22" s="346"/>
      <c r="E22" s="347"/>
      <c r="F22" s="347"/>
      <c r="G22" s="392"/>
      <c r="H22" s="392"/>
      <c r="I22" s="352"/>
      <c r="J22" s="352"/>
      <c r="K22" s="353"/>
      <c r="L22" s="356"/>
      <c r="M22" s="113"/>
      <c r="N22" s="89"/>
      <c r="O22" s="88"/>
      <c r="P22" s="89"/>
      <c r="Q22" s="88"/>
      <c r="R22" s="89"/>
      <c r="S22" s="89"/>
      <c r="T22" s="88"/>
      <c r="U22" s="89"/>
      <c r="V22" s="88"/>
      <c r="W22" s="89"/>
      <c r="X22" s="89"/>
      <c r="Y22" s="4"/>
    </row>
    <row r="23" spans="2:25" ht="18.95" customHeight="1" x14ac:dyDescent="0.3">
      <c r="B23" s="331">
        <f>Harmonogram!$A$12</f>
        <v>0.71875</v>
      </c>
      <c r="C23" s="100"/>
      <c r="D23" s="357" t="s">
        <v>51</v>
      </c>
      <c r="E23" s="358"/>
      <c r="F23" s="358"/>
      <c r="G23" s="358"/>
      <c r="H23" s="358"/>
      <c r="I23" s="358"/>
      <c r="J23" s="358"/>
      <c r="K23" s="359"/>
      <c r="L23" s="114" t="s">
        <v>48</v>
      </c>
      <c r="M23" s="113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4"/>
    </row>
    <row r="24" spans="2:25" ht="18.95" customHeight="1" x14ac:dyDescent="0.3">
      <c r="B24" s="332"/>
      <c r="C24" s="90"/>
      <c r="D24" s="369" t="str">
        <f>SKK_Silesia</f>
        <v>SKK Silesia</v>
      </c>
      <c r="E24" s="370"/>
      <c r="F24" s="370"/>
      <c r="G24" s="375" t="s">
        <v>49</v>
      </c>
      <c r="H24" s="375"/>
      <c r="I24" s="377" t="str">
        <f>CCCC_Hořice</f>
        <v>CCCC Hořice</v>
      </c>
      <c r="J24" s="377"/>
      <c r="K24" s="378"/>
      <c r="L24" s="360"/>
      <c r="M24" s="113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4"/>
    </row>
    <row r="25" spans="2:25" ht="18.95" customHeight="1" x14ac:dyDescent="0.3">
      <c r="B25" s="332"/>
      <c r="C25" s="90"/>
      <c r="D25" s="371"/>
      <c r="E25" s="372"/>
      <c r="F25" s="372"/>
      <c r="G25" s="375"/>
      <c r="H25" s="375"/>
      <c r="I25" s="379"/>
      <c r="J25" s="379"/>
      <c r="K25" s="380"/>
      <c r="L25" s="361"/>
      <c r="M25" s="113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4"/>
    </row>
    <row r="26" spans="2:25" ht="18.95" customHeight="1" x14ac:dyDescent="0.3">
      <c r="B26" s="332"/>
      <c r="C26" s="90"/>
      <c r="D26" s="371"/>
      <c r="E26" s="372"/>
      <c r="F26" s="372"/>
      <c r="G26" s="375"/>
      <c r="H26" s="375"/>
      <c r="I26" s="379"/>
      <c r="J26" s="379"/>
      <c r="K26" s="380"/>
      <c r="L26" s="361"/>
      <c r="M26" s="113"/>
      <c r="N26" s="89"/>
      <c r="O26" s="88"/>
      <c r="P26" s="89"/>
      <c r="Q26" s="88"/>
      <c r="R26" s="89"/>
      <c r="S26" s="89"/>
      <c r="T26" s="88"/>
      <c r="U26" s="89"/>
      <c r="V26" s="88"/>
      <c r="W26" s="89"/>
      <c r="X26" s="89"/>
      <c r="Y26" s="4"/>
    </row>
    <row r="27" spans="2:25" ht="18.95" customHeight="1" thickBot="1" x14ac:dyDescent="0.35">
      <c r="B27" s="333"/>
      <c r="C27" s="102"/>
      <c r="D27" s="373"/>
      <c r="E27" s="374"/>
      <c r="F27" s="374"/>
      <c r="G27" s="376"/>
      <c r="H27" s="376"/>
      <c r="I27" s="381"/>
      <c r="J27" s="381"/>
      <c r="K27" s="382"/>
      <c r="L27" s="362"/>
      <c r="M27" s="113"/>
      <c r="N27" s="89"/>
      <c r="O27" s="88"/>
      <c r="P27" s="89"/>
      <c r="Q27" s="88"/>
      <c r="R27" s="89"/>
      <c r="S27" s="89"/>
      <c r="T27" s="88"/>
      <c r="U27" s="89"/>
      <c r="V27" s="88"/>
      <c r="W27" s="89"/>
      <c r="X27" s="89"/>
      <c r="Y27" s="4"/>
    </row>
    <row r="28" spans="2:25" ht="5.0999999999999996" customHeight="1" x14ac:dyDescent="0.3">
      <c r="M28" s="4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4"/>
    </row>
    <row r="29" spans="2:25" ht="5.0999999999999996" customHeight="1" x14ac:dyDescent="0.3">
      <c r="M29" s="4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4"/>
    </row>
    <row r="30" spans="2:25" ht="18.95" customHeight="1" thickBot="1" x14ac:dyDescent="0.85">
      <c r="B30" s="67" t="s">
        <v>18</v>
      </c>
      <c r="C30" s="212">
        <v>41096</v>
      </c>
      <c r="D30" s="212"/>
      <c r="E30" s="112"/>
      <c r="F30" s="112"/>
      <c r="G30" s="112"/>
      <c r="M30" s="4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4"/>
    </row>
    <row r="31" spans="2:25" ht="18.95" customHeight="1" x14ac:dyDescent="0.3">
      <c r="B31" s="331">
        <f>Harmonogram!$A$16</f>
        <v>0.375</v>
      </c>
      <c r="C31" s="100"/>
      <c r="D31" s="339" t="s">
        <v>53</v>
      </c>
      <c r="E31" s="340"/>
      <c r="F31" s="340"/>
      <c r="G31" s="340"/>
      <c r="H31" s="340"/>
      <c r="I31" s="340"/>
      <c r="J31" s="340"/>
      <c r="K31" s="341"/>
      <c r="L31" s="115" t="s">
        <v>48</v>
      </c>
      <c r="M31" s="4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4"/>
    </row>
    <row r="32" spans="2:25" ht="18.95" customHeight="1" x14ac:dyDescent="0.3">
      <c r="B32" s="332"/>
      <c r="C32" s="90"/>
      <c r="D32" s="342" t="str">
        <f>SKK_Silesia</f>
        <v>SKK Silesia</v>
      </c>
      <c r="E32" s="343"/>
      <c r="F32" s="343"/>
      <c r="G32" s="390" t="s">
        <v>49</v>
      </c>
      <c r="H32" s="390"/>
      <c r="I32" s="348" t="str">
        <f>CCCC_Hořice</f>
        <v>CCCC Hořice</v>
      </c>
      <c r="J32" s="348"/>
      <c r="K32" s="349"/>
      <c r="L32" s="354"/>
      <c r="M32" s="4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4"/>
    </row>
    <row r="33" spans="2:25" ht="18.95" customHeight="1" x14ac:dyDescent="0.3">
      <c r="B33" s="332"/>
      <c r="C33" s="90"/>
      <c r="D33" s="344"/>
      <c r="E33" s="345"/>
      <c r="F33" s="345"/>
      <c r="G33" s="391"/>
      <c r="H33" s="391"/>
      <c r="I33" s="350"/>
      <c r="J33" s="350"/>
      <c r="K33" s="351"/>
      <c r="L33" s="355"/>
      <c r="M33" s="4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4"/>
    </row>
    <row r="34" spans="2:25" ht="18.95" customHeight="1" x14ac:dyDescent="0.3">
      <c r="B34" s="332"/>
      <c r="C34" s="90"/>
      <c r="D34" s="344"/>
      <c r="E34" s="345"/>
      <c r="F34" s="345"/>
      <c r="G34" s="391"/>
      <c r="H34" s="391"/>
      <c r="I34" s="350"/>
      <c r="J34" s="350"/>
      <c r="K34" s="351"/>
      <c r="L34" s="355"/>
      <c r="M34" s="4"/>
      <c r="N34" s="89"/>
      <c r="O34" s="88"/>
      <c r="P34" s="89"/>
      <c r="Q34" s="88"/>
      <c r="R34" s="89"/>
      <c r="S34" s="89"/>
      <c r="T34" s="88"/>
      <c r="U34" s="89"/>
      <c r="V34" s="88"/>
      <c r="W34" s="89"/>
      <c r="X34" s="89"/>
      <c r="Y34" s="4"/>
    </row>
    <row r="35" spans="2:25" ht="18.95" customHeight="1" thickBot="1" x14ac:dyDescent="0.35">
      <c r="B35" s="333"/>
      <c r="C35" s="102"/>
      <c r="D35" s="346"/>
      <c r="E35" s="347"/>
      <c r="F35" s="347"/>
      <c r="G35" s="392"/>
      <c r="H35" s="392"/>
      <c r="I35" s="352"/>
      <c r="J35" s="352"/>
      <c r="K35" s="353"/>
      <c r="L35" s="356"/>
      <c r="M35" s="4"/>
      <c r="N35" s="89"/>
      <c r="O35" s="88"/>
      <c r="P35" s="89"/>
      <c r="Q35" s="88"/>
      <c r="R35" s="89"/>
      <c r="S35" s="89"/>
      <c r="T35" s="88"/>
      <c r="U35" s="89"/>
      <c r="V35" s="88"/>
      <c r="W35" s="89"/>
      <c r="X35" s="89"/>
      <c r="Y35" s="4"/>
    </row>
    <row r="36" spans="2:25" ht="18.95" customHeight="1" x14ac:dyDescent="0.3">
      <c r="B36" s="331">
        <f>Harmonogram!$A$18</f>
        <v>0.4375</v>
      </c>
      <c r="C36" s="100"/>
      <c r="D36" s="357" t="s">
        <v>51</v>
      </c>
      <c r="E36" s="358"/>
      <c r="F36" s="358"/>
      <c r="G36" s="358"/>
      <c r="H36" s="358"/>
      <c r="I36" s="358"/>
      <c r="J36" s="358"/>
      <c r="K36" s="359"/>
      <c r="L36" s="114" t="s">
        <v>48</v>
      </c>
      <c r="M36" s="4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4"/>
    </row>
    <row r="37" spans="2:25" ht="18.95" customHeight="1" x14ac:dyDescent="0.3">
      <c r="B37" s="332"/>
      <c r="C37" s="90"/>
      <c r="D37" s="369" t="str">
        <f>FNCC_Ostrava</f>
        <v>FNCC Ostrava</v>
      </c>
      <c r="E37" s="370"/>
      <c r="F37" s="370"/>
      <c r="G37" s="375" t="s">
        <v>49</v>
      </c>
      <c r="H37" s="375"/>
      <c r="I37" s="377" t="str">
        <f>KK_Praha</f>
        <v>KK Praha</v>
      </c>
      <c r="J37" s="377"/>
      <c r="K37" s="378"/>
      <c r="L37" s="360"/>
      <c r="M37" s="4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4"/>
    </row>
    <row r="38" spans="2:25" ht="18.95" customHeight="1" x14ac:dyDescent="0.3">
      <c r="B38" s="332"/>
      <c r="C38" s="90"/>
      <c r="D38" s="371"/>
      <c r="E38" s="372"/>
      <c r="F38" s="372"/>
      <c r="G38" s="375"/>
      <c r="H38" s="375"/>
      <c r="I38" s="379"/>
      <c r="J38" s="379"/>
      <c r="K38" s="380"/>
      <c r="L38" s="361"/>
      <c r="M38" s="4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4"/>
    </row>
    <row r="39" spans="2:25" ht="18.95" customHeight="1" x14ac:dyDescent="0.3">
      <c r="B39" s="332"/>
      <c r="C39" s="90"/>
      <c r="D39" s="371"/>
      <c r="E39" s="372"/>
      <c r="F39" s="372"/>
      <c r="G39" s="375"/>
      <c r="H39" s="375"/>
      <c r="I39" s="379"/>
      <c r="J39" s="379"/>
      <c r="K39" s="380"/>
      <c r="L39" s="361"/>
      <c r="M39" s="4"/>
      <c r="N39" s="89"/>
      <c r="O39" s="88"/>
      <c r="P39" s="89"/>
      <c r="Q39" s="88"/>
      <c r="R39" s="89"/>
      <c r="S39" s="89"/>
      <c r="T39" s="88"/>
      <c r="U39" s="89"/>
      <c r="V39" s="88"/>
      <c r="W39" s="89"/>
      <c r="X39" s="89"/>
      <c r="Y39" s="4"/>
    </row>
    <row r="40" spans="2:25" ht="18.95" customHeight="1" thickBot="1" x14ac:dyDescent="0.35">
      <c r="B40" s="333"/>
      <c r="C40" s="102"/>
      <c r="D40" s="373"/>
      <c r="E40" s="374"/>
      <c r="F40" s="374"/>
      <c r="G40" s="376"/>
      <c r="H40" s="376"/>
      <c r="I40" s="381"/>
      <c r="J40" s="381"/>
      <c r="K40" s="382"/>
      <c r="L40" s="362"/>
      <c r="M40" s="4"/>
      <c r="N40" s="89"/>
      <c r="O40" s="88"/>
      <c r="P40" s="89"/>
      <c r="Q40" s="88"/>
      <c r="R40" s="89"/>
      <c r="S40" s="89"/>
      <c r="T40" s="88"/>
      <c r="U40" s="89"/>
      <c r="V40" s="88"/>
      <c r="W40" s="89"/>
      <c r="X40" s="89"/>
      <c r="Y40" s="4"/>
    </row>
    <row r="41" spans="2:25" ht="18.95" customHeight="1" x14ac:dyDescent="0.3">
      <c r="B41" s="331">
        <f>Harmonogram!$A$20</f>
        <v>0.5625</v>
      </c>
      <c r="C41" s="100"/>
      <c r="D41" s="339" t="s">
        <v>53</v>
      </c>
      <c r="E41" s="340"/>
      <c r="F41" s="340"/>
      <c r="G41" s="340"/>
      <c r="H41" s="340"/>
      <c r="I41" s="340"/>
      <c r="J41" s="340"/>
      <c r="K41" s="341"/>
      <c r="L41" s="115" t="s">
        <v>48</v>
      </c>
      <c r="M41" s="4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4"/>
    </row>
    <row r="42" spans="2:25" ht="18.95" customHeight="1" x14ac:dyDescent="0.3">
      <c r="B42" s="332"/>
      <c r="C42" s="90"/>
      <c r="D42" s="342" t="str">
        <f>FNCC_Ostrava</f>
        <v>FNCC Ostrava</v>
      </c>
      <c r="E42" s="343"/>
      <c r="F42" s="343"/>
      <c r="G42" s="390" t="s">
        <v>49</v>
      </c>
      <c r="H42" s="390"/>
      <c r="I42" s="348" t="str">
        <f>KK_Praha</f>
        <v>KK Praha</v>
      </c>
      <c r="J42" s="348"/>
      <c r="K42" s="349"/>
      <c r="L42" s="354"/>
      <c r="M42" s="4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4"/>
    </row>
    <row r="43" spans="2:25" ht="18.95" customHeight="1" x14ac:dyDescent="0.3">
      <c r="B43" s="332"/>
      <c r="C43" s="90"/>
      <c r="D43" s="344"/>
      <c r="E43" s="345"/>
      <c r="F43" s="345"/>
      <c r="G43" s="391"/>
      <c r="H43" s="391"/>
      <c r="I43" s="350"/>
      <c r="J43" s="350"/>
      <c r="K43" s="351"/>
      <c r="L43" s="355"/>
      <c r="M43" s="4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4"/>
    </row>
    <row r="44" spans="2:25" ht="18.95" customHeight="1" x14ac:dyDescent="0.3">
      <c r="B44" s="332"/>
      <c r="C44" s="90"/>
      <c r="D44" s="344"/>
      <c r="E44" s="345"/>
      <c r="F44" s="345"/>
      <c r="G44" s="391"/>
      <c r="H44" s="391"/>
      <c r="I44" s="350"/>
      <c r="J44" s="350"/>
      <c r="K44" s="351"/>
      <c r="L44" s="355"/>
      <c r="M44" s="4"/>
      <c r="N44" s="89"/>
      <c r="O44" s="88"/>
      <c r="P44" s="89"/>
      <c r="Q44" s="88"/>
      <c r="R44" s="89"/>
      <c r="S44" s="89"/>
      <c r="T44" s="88"/>
      <c r="U44" s="89"/>
      <c r="V44" s="88"/>
      <c r="W44" s="89"/>
      <c r="X44" s="89"/>
      <c r="Y44" s="4"/>
    </row>
    <row r="45" spans="2:25" ht="18.95" customHeight="1" thickBot="1" x14ac:dyDescent="0.35">
      <c r="B45" s="333"/>
      <c r="C45" s="102"/>
      <c r="D45" s="346"/>
      <c r="E45" s="347"/>
      <c r="F45" s="347"/>
      <c r="G45" s="392"/>
      <c r="H45" s="392"/>
      <c r="I45" s="352"/>
      <c r="J45" s="352"/>
      <c r="K45" s="353"/>
      <c r="L45" s="356"/>
      <c r="M45" s="4"/>
      <c r="N45" s="89"/>
      <c r="O45" s="88"/>
      <c r="P45" s="89"/>
      <c r="Q45" s="88"/>
      <c r="R45" s="89"/>
      <c r="S45" s="89"/>
      <c r="T45" s="88"/>
      <c r="U45" s="89"/>
      <c r="V45" s="88"/>
      <c r="W45" s="89"/>
      <c r="X45" s="89"/>
      <c r="Y45" s="4"/>
    </row>
    <row r="46" spans="2:25" ht="18.95" customHeight="1" x14ac:dyDescent="0.3">
      <c r="B46" s="331">
        <f>Harmonogram!$A$22</f>
        <v>0.625</v>
      </c>
      <c r="C46" s="100"/>
      <c r="D46" s="357" t="s">
        <v>51</v>
      </c>
      <c r="E46" s="358"/>
      <c r="F46" s="358"/>
      <c r="G46" s="358"/>
      <c r="H46" s="358"/>
      <c r="I46" s="358"/>
      <c r="J46" s="358"/>
      <c r="K46" s="359"/>
      <c r="L46" s="114" t="s">
        <v>48</v>
      </c>
      <c r="M46" s="4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4"/>
    </row>
    <row r="47" spans="2:25" ht="18.95" customHeight="1" x14ac:dyDescent="0.3">
      <c r="B47" s="332"/>
      <c r="C47" s="90"/>
      <c r="D47" s="369" t="str">
        <f>CCCC_Hořice</f>
        <v>CCCC Hořice</v>
      </c>
      <c r="E47" s="370"/>
      <c r="F47" s="370"/>
      <c r="G47" s="375" t="s">
        <v>49</v>
      </c>
      <c r="H47" s="375"/>
      <c r="I47" s="377" t="str">
        <f>KK_Praha</f>
        <v>KK Praha</v>
      </c>
      <c r="J47" s="377"/>
      <c r="K47" s="378"/>
      <c r="L47" s="360"/>
      <c r="M47" s="4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4"/>
    </row>
    <row r="48" spans="2:25" ht="18.95" customHeight="1" x14ac:dyDescent="0.3">
      <c r="B48" s="332"/>
      <c r="C48" s="90"/>
      <c r="D48" s="371"/>
      <c r="E48" s="372"/>
      <c r="F48" s="372"/>
      <c r="G48" s="375"/>
      <c r="H48" s="375"/>
      <c r="I48" s="379"/>
      <c r="J48" s="379"/>
      <c r="K48" s="380"/>
      <c r="L48" s="361"/>
      <c r="M48" s="4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4"/>
    </row>
    <row r="49" spans="2:25" ht="18.95" customHeight="1" x14ac:dyDescent="0.3">
      <c r="B49" s="332"/>
      <c r="C49" s="90"/>
      <c r="D49" s="371"/>
      <c r="E49" s="372"/>
      <c r="F49" s="372"/>
      <c r="G49" s="375"/>
      <c r="H49" s="375"/>
      <c r="I49" s="379"/>
      <c r="J49" s="379"/>
      <c r="K49" s="380"/>
      <c r="L49" s="361"/>
      <c r="M49" s="4"/>
      <c r="N49" s="89"/>
      <c r="O49" s="88"/>
      <c r="P49" s="89"/>
      <c r="Q49" s="88"/>
      <c r="R49" s="89"/>
      <c r="S49" s="89"/>
      <c r="T49" s="88"/>
      <c r="U49" s="89"/>
      <c r="V49" s="88"/>
      <c r="W49" s="89"/>
      <c r="X49" s="89"/>
      <c r="Y49" s="4"/>
    </row>
    <row r="50" spans="2:25" ht="18.95" customHeight="1" thickBot="1" x14ac:dyDescent="0.35">
      <c r="B50" s="333"/>
      <c r="C50" s="102"/>
      <c r="D50" s="373"/>
      <c r="E50" s="374"/>
      <c r="F50" s="374"/>
      <c r="G50" s="376"/>
      <c r="H50" s="376"/>
      <c r="I50" s="381"/>
      <c r="J50" s="381"/>
      <c r="K50" s="382"/>
      <c r="L50" s="362"/>
      <c r="M50" s="4"/>
      <c r="N50" s="89"/>
      <c r="O50" s="88"/>
      <c r="P50" s="89"/>
      <c r="Q50" s="88"/>
      <c r="R50" s="89"/>
      <c r="S50" s="89"/>
      <c r="T50" s="88"/>
      <c r="U50" s="89"/>
      <c r="V50" s="88"/>
      <c r="W50" s="89"/>
      <c r="X50" s="89"/>
      <c r="Y50" s="4"/>
    </row>
    <row r="51" spans="2:25" ht="18.95" customHeight="1" x14ac:dyDescent="0.3">
      <c r="B51" s="331">
        <f>Harmonogram!$A$24</f>
        <v>0.72916666666666663</v>
      </c>
      <c r="C51" s="100"/>
      <c r="D51" s="339" t="s">
        <v>53</v>
      </c>
      <c r="E51" s="340"/>
      <c r="F51" s="340"/>
      <c r="G51" s="340"/>
      <c r="H51" s="340"/>
      <c r="I51" s="340"/>
      <c r="J51" s="340"/>
      <c r="K51" s="341"/>
      <c r="L51" s="115" t="s">
        <v>48</v>
      </c>
      <c r="M51" s="4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4"/>
    </row>
    <row r="52" spans="2:25" ht="18.95" customHeight="1" x14ac:dyDescent="0.3">
      <c r="B52" s="332"/>
      <c r="C52" s="90"/>
      <c r="D52" s="342" t="str">
        <f>CCCC_Hořice</f>
        <v>CCCC Hořice</v>
      </c>
      <c r="E52" s="343"/>
      <c r="F52" s="343"/>
      <c r="G52" s="390" t="s">
        <v>49</v>
      </c>
      <c r="H52" s="390"/>
      <c r="I52" s="348" t="str">
        <f>KK_Praha</f>
        <v>KK Praha</v>
      </c>
      <c r="J52" s="348"/>
      <c r="K52" s="349"/>
      <c r="L52" s="354"/>
      <c r="M52" s="4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4"/>
    </row>
    <row r="53" spans="2:25" ht="18.95" customHeight="1" x14ac:dyDescent="0.3">
      <c r="B53" s="332"/>
      <c r="C53" s="90"/>
      <c r="D53" s="344"/>
      <c r="E53" s="345"/>
      <c r="F53" s="345"/>
      <c r="G53" s="391"/>
      <c r="H53" s="391"/>
      <c r="I53" s="350"/>
      <c r="J53" s="350"/>
      <c r="K53" s="351"/>
      <c r="L53" s="355"/>
      <c r="M53" s="4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4"/>
    </row>
    <row r="54" spans="2:25" ht="18.95" customHeight="1" x14ac:dyDescent="0.3">
      <c r="B54" s="332"/>
      <c r="C54" s="90"/>
      <c r="D54" s="344"/>
      <c r="E54" s="345"/>
      <c r="F54" s="345"/>
      <c r="G54" s="391"/>
      <c r="H54" s="391"/>
      <c r="I54" s="350"/>
      <c r="J54" s="350"/>
      <c r="K54" s="351"/>
      <c r="L54" s="355"/>
      <c r="M54" s="4"/>
      <c r="N54" s="89"/>
      <c r="O54" s="88"/>
      <c r="P54" s="89"/>
      <c r="Q54" s="88"/>
      <c r="R54" s="89"/>
      <c r="S54" s="89"/>
      <c r="T54" s="88"/>
      <c r="U54" s="89"/>
      <c r="V54" s="88"/>
      <c r="W54" s="89"/>
      <c r="X54" s="89"/>
      <c r="Y54" s="4"/>
    </row>
    <row r="55" spans="2:25" ht="18.95" customHeight="1" thickBot="1" x14ac:dyDescent="0.35">
      <c r="B55" s="333"/>
      <c r="C55" s="102"/>
      <c r="D55" s="346"/>
      <c r="E55" s="347"/>
      <c r="F55" s="347"/>
      <c r="G55" s="392"/>
      <c r="H55" s="392"/>
      <c r="I55" s="352"/>
      <c r="J55" s="352"/>
      <c r="K55" s="353"/>
      <c r="L55" s="356"/>
      <c r="M55" s="4"/>
      <c r="N55" s="89"/>
      <c r="O55" s="88"/>
      <c r="P55" s="89"/>
      <c r="Q55" s="88"/>
      <c r="R55" s="89"/>
      <c r="S55" s="89"/>
      <c r="T55" s="88"/>
      <c r="U55" s="89"/>
      <c r="V55" s="88"/>
      <c r="W55" s="89"/>
      <c r="X55" s="89"/>
      <c r="Y55" s="4"/>
    </row>
    <row r="56" spans="2:25" ht="5.0999999999999996" customHeight="1" x14ac:dyDescent="0.3"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4"/>
    </row>
    <row r="57" spans="2:25" ht="5.0999999999999996" customHeight="1" x14ac:dyDescent="0.3"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4"/>
    </row>
    <row r="58" spans="2:25" ht="18.95" customHeight="1" x14ac:dyDescent="0.8">
      <c r="B58" s="116"/>
      <c r="C58" s="393"/>
      <c r="D58" s="393"/>
      <c r="E58" s="117"/>
      <c r="F58" s="117"/>
      <c r="G58" s="117"/>
      <c r="H58" s="113"/>
      <c r="I58" s="113"/>
      <c r="J58" s="113"/>
      <c r="K58" s="113"/>
      <c r="L58" s="113"/>
      <c r="M58" s="113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4"/>
    </row>
    <row r="59" spans="2:25" ht="18.95" customHeight="1" x14ac:dyDescent="0.3">
      <c r="B59" s="394"/>
      <c r="C59" s="118"/>
      <c r="D59" s="395"/>
      <c r="E59" s="395"/>
      <c r="F59" s="395"/>
      <c r="G59" s="395"/>
      <c r="H59" s="395"/>
      <c r="I59" s="395"/>
      <c r="J59" s="395"/>
      <c r="K59" s="395"/>
      <c r="L59" s="119"/>
      <c r="M59" s="113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4"/>
    </row>
    <row r="60" spans="2:25" ht="18.95" customHeight="1" x14ac:dyDescent="0.3">
      <c r="B60" s="394"/>
      <c r="C60" s="118"/>
      <c r="D60" s="396"/>
      <c r="E60" s="396"/>
      <c r="F60" s="396"/>
      <c r="G60" s="397"/>
      <c r="H60" s="397"/>
      <c r="I60" s="398"/>
      <c r="J60" s="398"/>
      <c r="K60" s="398"/>
      <c r="L60" s="399"/>
      <c r="M60" s="113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4"/>
    </row>
    <row r="61" spans="2:25" ht="18.95" customHeight="1" x14ac:dyDescent="0.3">
      <c r="B61" s="394"/>
      <c r="C61" s="118"/>
      <c r="D61" s="396"/>
      <c r="E61" s="396"/>
      <c r="F61" s="396"/>
      <c r="G61" s="397"/>
      <c r="H61" s="397"/>
      <c r="I61" s="398"/>
      <c r="J61" s="398"/>
      <c r="K61" s="398"/>
      <c r="L61" s="399"/>
      <c r="M61" s="113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4"/>
    </row>
    <row r="62" spans="2:25" ht="18.95" customHeight="1" x14ac:dyDescent="0.3">
      <c r="B62" s="394"/>
      <c r="C62" s="118"/>
      <c r="D62" s="396"/>
      <c r="E62" s="396"/>
      <c r="F62" s="396"/>
      <c r="G62" s="397"/>
      <c r="H62" s="397"/>
      <c r="I62" s="398"/>
      <c r="J62" s="398"/>
      <c r="K62" s="398"/>
      <c r="L62" s="399"/>
      <c r="M62" s="113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4"/>
    </row>
    <row r="63" spans="2:25" ht="18.95" customHeight="1" x14ac:dyDescent="0.3">
      <c r="B63" s="394"/>
      <c r="C63" s="118"/>
      <c r="D63" s="396"/>
      <c r="E63" s="396"/>
      <c r="F63" s="396"/>
      <c r="G63" s="397"/>
      <c r="H63" s="397"/>
      <c r="I63" s="398"/>
      <c r="J63" s="398"/>
      <c r="K63" s="398"/>
      <c r="L63" s="399"/>
      <c r="M63" s="113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4"/>
    </row>
    <row r="64" spans="2:25" ht="18.95" customHeight="1" x14ac:dyDescent="0.3">
      <c r="B64" s="394"/>
      <c r="C64" s="118"/>
      <c r="D64" s="396"/>
      <c r="E64" s="396"/>
      <c r="F64" s="396"/>
      <c r="G64" s="397"/>
      <c r="H64" s="397"/>
      <c r="I64" s="398"/>
      <c r="J64" s="398"/>
      <c r="K64" s="398"/>
      <c r="L64" s="399"/>
      <c r="M64" s="113"/>
      <c r="N64" s="89"/>
      <c r="O64" s="87"/>
      <c r="P64" s="87"/>
      <c r="Q64" s="87"/>
      <c r="R64" s="87"/>
      <c r="S64" s="87"/>
      <c r="T64" s="87"/>
      <c r="U64" s="87"/>
      <c r="V64" s="87"/>
      <c r="W64" s="87"/>
      <c r="X64" s="87"/>
    </row>
    <row r="65" spans="2:24" ht="18.95" customHeight="1" x14ac:dyDescent="0.3">
      <c r="B65" s="394"/>
      <c r="C65" s="118"/>
      <c r="D65" s="395"/>
      <c r="E65" s="395"/>
      <c r="F65" s="395"/>
      <c r="G65" s="395"/>
      <c r="H65" s="395"/>
      <c r="I65" s="395"/>
      <c r="J65" s="395"/>
      <c r="K65" s="395"/>
      <c r="L65" s="119"/>
      <c r="M65" s="113"/>
      <c r="N65" s="89"/>
      <c r="O65" s="87"/>
      <c r="P65" s="87"/>
      <c r="Q65" s="87"/>
      <c r="R65" s="87"/>
      <c r="S65" s="87"/>
      <c r="T65" s="87"/>
      <c r="U65" s="87"/>
      <c r="V65" s="87"/>
      <c r="W65" s="87"/>
      <c r="X65" s="87"/>
    </row>
    <row r="66" spans="2:24" ht="18.95" customHeight="1" x14ac:dyDescent="0.3">
      <c r="B66" s="394"/>
      <c r="C66" s="118"/>
      <c r="D66" s="396"/>
      <c r="E66" s="396"/>
      <c r="F66" s="396"/>
      <c r="G66" s="397"/>
      <c r="H66" s="397"/>
      <c r="I66" s="398"/>
      <c r="J66" s="398"/>
      <c r="K66" s="398"/>
      <c r="L66" s="399"/>
      <c r="M66" s="113"/>
      <c r="N66" s="113"/>
    </row>
    <row r="67" spans="2:24" ht="18.95" customHeight="1" x14ac:dyDescent="0.3">
      <c r="B67" s="394"/>
      <c r="C67" s="118"/>
      <c r="D67" s="396"/>
      <c r="E67" s="396"/>
      <c r="F67" s="396"/>
      <c r="G67" s="397"/>
      <c r="H67" s="397"/>
      <c r="I67" s="398"/>
      <c r="J67" s="398"/>
      <c r="K67" s="398"/>
      <c r="L67" s="399"/>
      <c r="M67" s="113"/>
      <c r="N67" s="113"/>
    </row>
    <row r="68" spans="2:24" ht="18.95" customHeight="1" x14ac:dyDescent="0.3">
      <c r="B68" s="394"/>
      <c r="C68" s="118"/>
      <c r="D68" s="396"/>
      <c r="E68" s="396"/>
      <c r="F68" s="396"/>
      <c r="G68" s="397"/>
      <c r="H68" s="397"/>
      <c r="I68" s="398"/>
      <c r="J68" s="398"/>
      <c r="K68" s="398"/>
      <c r="L68" s="399"/>
      <c r="M68" s="113"/>
      <c r="N68" s="113"/>
    </row>
    <row r="69" spans="2:24" ht="18.95" customHeight="1" x14ac:dyDescent="0.3">
      <c r="B69" s="394"/>
      <c r="C69" s="118"/>
      <c r="D69" s="396"/>
      <c r="E69" s="396"/>
      <c r="F69" s="396"/>
      <c r="G69" s="397"/>
      <c r="H69" s="397"/>
      <c r="I69" s="398"/>
      <c r="J69" s="398"/>
      <c r="K69" s="398"/>
      <c r="L69" s="399"/>
      <c r="M69" s="113"/>
      <c r="N69" s="113"/>
    </row>
    <row r="70" spans="2:24" ht="18.95" customHeight="1" x14ac:dyDescent="0.3">
      <c r="B70" s="394"/>
      <c r="C70" s="118"/>
      <c r="D70" s="396"/>
      <c r="E70" s="396"/>
      <c r="F70" s="396"/>
      <c r="G70" s="397"/>
      <c r="H70" s="397"/>
      <c r="I70" s="398"/>
      <c r="J70" s="398"/>
      <c r="K70" s="398"/>
      <c r="L70" s="399"/>
      <c r="M70" s="113"/>
      <c r="N70" s="113"/>
    </row>
    <row r="71" spans="2:24" ht="18.95" customHeight="1" x14ac:dyDescent="0.3">
      <c r="B71" s="394"/>
      <c r="C71" s="118"/>
      <c r="D71" s="395"/>
      <c r="E71" s="395"/>
      <c r="F71" s="395"/>
      <c r="G71" s="395"/>
      <c r="H71" s="395"/>
      <c r="I71" s="395"/>
      <c r="J71" s="395"/>
      <c r="K71" s="395"/>
      <c r="L71" s="119"/>
      <c r="M71" s="113"/>
      <c r="N71" s="113"/>
    </row>
    <row r="72" spans="2:24" ht="18.95" customHeight="1" x14ac:dyDescent="0.3">
      <c r="B72" s="394"/>
      <c r="C72" s="118"/>
      <c r="D72" s="396"/>
      <c r="E72" s="396"/>
      <c r="F72" s="396"/>
      <c r="G72" s="397"/>
      <c r="H72" s="397"/>
      <c r="I72" s="398"/>
      <c r="J72" s="398"/>
      <c r="K72" s="398"/>
      <c r="L72" s="399"/>
      <c r="M72" s="113"/>
      <c r="N72" s="113"/>
    </row>
    <row r="73" spans="2:24" ht="18.95" customHeight="1" x14ac:dyDescent="0.3">
      <c r="B73" s="394"/>
      <c r="C73" s="118"/>
      <c r="D73" s="396"/>
      <c r="E73" s="396"/>
      <c r="F73" s="396"/>
      <c r="G73" s="397"/>
      <c r="H73" s="397"/>
      <c r="I73" s="398"/>
      <c r="J73" s="398"/>
      <c r="K73" s="398"/>
      <c r="L73" s="399"/>
      <c r="M73" s="113"/>
      <c r="N73" s="113"/>
    </row>
    <row r="74" spans="2:24" ht="18.95" customHeight="1" x14ac:dyDescent="0.3">
      <c r="B74" s="394"/>
      <c r="C74" s="118"/>
      <c r="D74" s="396"/>
      <c r="E74" s="396"/>
      <c r="F74" s="396"/>
      <c r="G74" s="397"/>
      <c r="H74" s="397"/>
      <c r="I74" s="398"/>
      <c r="J74" s="398"/>
      <c r="K74" s="398"/>
      <c r="L74" s="399"/>
      <c r="M74" s="113"/>
      <c r="N74" s="113"/>
    </row>
    <row r="75" spans="2:24" ht="18.95" customHeight="1" x14ac:dyDescent="0.3">
      <c r="B75" s="394"/>
      <c r="C75" s="118"/>
      <c r="D75" s="396"/>
      <c r="E75" s="396"/>
      <c r="F75" s="396"/>
      <c r="G75" s="397"/>
      <c r="H75" s="397"/>
      <c r="I75" s="398"/>
      <c r="J75" s="398"/>
      <c r="K75" s="398"/>
      <c r="L75" s="399"/>
      <c r="M75" s="113"/>
      <c r="N75" s="113"/>
    </row>
    <row r="76" spans="2:24" ht="18.95" customHeight="1" x14ac:dyDescent="0.3">
      <c r="B76" s="394"/>
      <c r="C76" s="118"/>
      <c r="D76" s="396"/>
      <c r="E76" s="396"/>
      <c r="F76" s="396"/>
      <c r="G76" s="397"/>
      <c r="H76" s="397"/>
      <c r="I76" s="398"/>
      <c r="J76" s="398"/>
      <c r="K76" s="398"/>
      <c r="L76" s="399"/>
      <c r="M76" s="113"/>
      <c r="N76" s="113"/>
    </row>
    <row r="77" spans="2:24" ht="18.95" customHeight="1" x14ac:dyDescent="0.3">
      <c r="B77" s="394"/>
      <c r="C77" s="118"/>
      <c r="D77" s="395"/>
      <c r="E77" s="395"/>
      <c r="F77" s="395"/>
      <c r="G77" s="395"/>
      <c r="H77" s="395"/>
      <c r="I77" s="395"/>
      <c r="J77" s="395"/>
      <c r="K77" s="395"/>
      <c r="L77" s="119"/>
      <c r="M77" s="113"/>
      <c r="N77" s="113"/>
    </row>
    <row r="78" spans="2:24" ht="18.95" customHeight="1" x14ac:dyDescent="0.3">
      <c r="B78" s="394"/>
      <c r="C78" s="118"/>
      <c r="D78" s="396"/>
      <c r="E78" s="396"/>
      <c r="F78" s="396"/>
      <c r="G78" s="397"/>
      <c r="H78" s="397"/>
      <c r="I78" s="398"/>
      <c r="J78" s="398"/>
      <c r="K78" s="398"/>
      <c r="L78" s="399"/>
      <c r="M78" s="113"/>
      <c r="N78" s="113"/>
    </row>
    <row r="79" spans="2:24" ht="18.95" customHeight="1" x14ac:dyDescent="0.3">
      <c r="B79" s="394"/>
      <c r="C79" s="118"/>
      <c r="D79" s="396"/>
      <c r="E79" s="396"/>
      <c r="F79" s="396"/>
      <c r="G79" s="397"/>
      <c r="H79" s="397"/>
      <c r="I79" s="398"/>
      <c r="J79" s="398"/>
      <c r="K79" s="398"/>
      <c r="L79" s="399"/>
      <c r="M79" s="113"/>
      <c r="N79" s="113"/>
    </row>
    <row r="80" spans="2:24" ht="18.95" customHeight="1" x14ac:dyDescent="0.3">
      <c r="B80" s="394"/>
      <c r="C80" s="118"/>
      <c r="D80" s="396"/>
      <c r="E80" s="396"/>
      <c r="F80" s="396"/>
      <c r="G80" s="397"/>
      <c r="H80" s="397"/>
      <c r="I80" s="398"/>
      <c r="J80" s="398"/>
      <c r="K80" s="398"/>
      <c r="L80" s="399"/>
      <c r="M80" s="113"/>
      <c r="N80" s="113"/>
    </row>
    <row r="81" spans="2:14" ht="18.95" customHeight="1" x14ac:dyDescent="0.3">
      <c r="B81" s="394"/>
      <c r="C81" s="118"/>
      <c r="D81" s="396"/>
      <c r="E81" s="396"/>
      <c r="F81" s="396"/>
      <c r="G81" s="397"/>
      <c r="H81" s="397"/>
      <c r="I81" s="398"/>
      <c r="J81" s="398"/>
      <c r="K81" s="398"/>
      <c r="L81" s="399"/>
      <c r="M81" s="113"/>
      <c r="N81" s="113"/>
    </row>
    <row r="82" spans="2:14" ht="18.95" customHeight="1" x14ac:dyDescent="0.3">
      <c r="B82" s="394"/>
      <c r="C82" s="118"/>
      <c r="D82" s="396"/>
      <c r="E82" s="396"/>
      <c r="F82" s="396"/>
      <c r="G82" s="397"/>
      <c r="H82" s="397"/>
      <c r="I82" s="398"/>
      <c r="J82" s="398"/>
      <c r="K82" s="398"/>
      <c r="L82" s="399"/>
      <c r="M82" s="113"/>
      <c r="N82" s="113"/>
    </row>
    <row r="83" spans="2:14" ht="18.95" customHeight="1" x14ac:dyDescent="0.3">
      <c r="B83" s="394"/>
      <c r="C83" s="118"/>
      <c r="D83" s="395"/>
      <c r="E83" s="395"/>
      <c r="F83" s="395"/>
      <c r="G83" s="395"/>
      <c r="H83" s="395"/>
      <c r="I83" s="395"/>
      <c r="J83" s="395"/>
      <c r="K83" s="395"/>
      <c r="L83" s="119"/>
      <c r="M83" s="113"/>
      <c r="N83" s="113"/>
    </row>
    <row r="84" spans="2:14" ht="18.95" customHeight="1" x14ac:dyDescent="0.3">
      <c r="B84" s="394"/>
      <c r="C84" s="118"/>
      <c r="D84" s="396"/>
      <c r="E84" s="396"/>
      <c r="F84" s="396"/>
      <c r="G84" s="397"/>
      <c r="H84" s="397"/>
      <c r="I84" s="398"/>
      <c r="J84" s="398"/>
      <c r="K84" s="398"/>
      <c r="L84" s="399"/>
      <c r="M84" s="113"/>
      <c r="N84" s="113"/>
    </row>
    <row r="85" spans="2:14" ht="18.95" customHeight="1" x14ac:dyDescent="0.3">
      <c r="B85" s="394"/>
      <c r="C85" s="118"/>
      <c r="D85" s="396"/>
      <c r="E85" s="396"/>
      <c r="F85" s="396"/>
      <c r="G85" s="397"/>
      <c r="H85" s="397"/>
      <c r="I85" s="398"/>
      <c r="J85" s="398"/>
      <c r="K85" s="398"/>
      <c r="L85" s="399"/>
      <c r="M85" s="113"/>
      <c r="N85" s="113"/>
    </row>
    <row r="86" spans="2:14" ht="18.95" customHeight="1" x14ac:dyDescent="0.3">
      <c r="B86" s="394"/>
      <c r="C86" s="118"/>
      <c r="D86" s="396"/>
      <c r="E86" s="396"/>
      <c r="F86" s="396"/>
      <c r="G86" s="397"/>
      <c r="H86" s="397"/>
      <c r="I86" s="398"/>
      <c r="J86" s="398"/>
      <c r="K86" s="398"/>
      <c r="L86" s="399"/>
      <c r="M86" s="113"/>
      <c r="N86" s="113"/>
    </row>
    <row r="87" spans="2:14" ht="18.95" customHeight="1" x14ac:dyDescent="0.3">
      <c r="B87" s="394"/>
      <c r="C87" s="118"/>
      <c r="D87" s="396"/>
      <c r="E87" s="396"/>
      <c r="F87" s="396"/>
      <c r="G87" s="397"/>
      <c r="H87" s="397"/>
      <c r="I87" s="398"/>
      <c r="J87" s="398"/>
      <c r="K87" s="398"/>
      <c r="L87" s="399"/>
      <c r="M87" s="113"/>
      <c r="N87" s="113"/>
    </row>
    <row r="88" spans="2:14" ht="18.95" customHeight="1" x14ac:dyDescent="0.3">
      <c r="B88" s="394"/>
      <c r="C88" s="118"/>
      <c r="D88" s="396"/>
      <c r="E88" s="396"/>
      <c r="F88" s="396"/>
      <c r="G88" s="397"/>
      <c r="H88" s="397"/>
      <c r="I88" s="398"/>
      <c r="J88" s="398"/>
      <c r="K88" s="398"/>
      <c r="L88" s="399"/>
      <c r="M88" s="113"/>
      <c r="N88" s="113"/>
    </row>
    <row r="89" spans="2:14" x14ac:dyDescent="0.3">
      <c r="B89" s="113"/>
      <c r="C89" s="113"/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113"/>
    </row>
    <row r="90" spans="2:14" x14ac:dyDescent="0.3">
      <c r="B90" s="120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</row>
  </sheetData>
  <mergeCells count="94">
    <mergeCell ref="L84:L88"/>
    <mergeCell ref="B77:B82"/>
    <mergeCell ref="D77:K77"/>
    <mergeCell ref="D78:F82"/>
    <mergeCell ref="G78:H82"/>
    <mergeCell ref="I78:K82"/>
    <mergeCell ref="L78:L82"/>
    <mergeCell ref="B83:B88"/>
    <mergeCell ref="D83:K83"/>
    <mergeCell ref="D84:F88"/>
    <mergeCell ref="G84:H88"/>
    <mergeCell ref="I84:K88"/>
    <mergeCell ref="L72:L76"/>
    <mergeCell ref="L60:L64"/>
    <mergeCell ref="B65:B70"/>
    <mergeCell ref="D65:K65"/>
    <mergeCell ref="D66:F70"/>
    <mergeCell ref="G66:H70"/>
    <mergeCell ref="I66:K70"/>
    <mergeCell ref="L66:L70"/>
    <mergeCell ref="B71:B76"/>
    <mergeCell ref="D71:K71"/>
    <mergeCell ref="D72:F76"/>
    <mergeCell ref="G72:H76"/>
    <mergeCell ref="I72:K76"/>
    <mergeCell ref="C58:D58"/>
    <mergeCell ref="B59:B64"/>
    <mergeCell ref="D59:K59"/>
    <mergeCell ref="D60:F64"/>
    <mergeCell ref="G60:H64"/>
    <mergeCell ref="I60:K64"/>
    <mergeCell ref="L52:L55"/>
    <mergeCell ref="B46:B50"/>
    <mergeCell ref="D46:K46"/>
    <mergeCell ref="D47:F50"/>
    <mergeCell ref="G47:H50"/>
    <mergeCell ref="I47:K50"/>
    <mergeCell ref="L47:L50"/>
    <mergeCell ref="B51:B55"/>
    <mergeCell ref="D51:K51"/>
    <mergeCell ref="D52:F55"/>
    <mergeCell ref="G52:H55"/>
    <mergeCell ref="I52:K55"/>
    <mergeCell ref="L42:L45"/>
    <mergeCell ref="L32:L35"/>
    <mergeCell ref="B36:B40"/>
    <mergeCell ref="D36:K36"/>
    <mergeCell ref="D37:F40"/>
    <mergeCell ref="G37:H40"/>
    <mergeCell ref="I37:K40"/>
    <mergeCell ref="L37:L40"/>
    <mergeCell ref="B41:B45"/>
    <mergeCell ref="D41:K41"/>
    <mergeCell ref="D42:F45"/>
    <mergeCell ref="G42:H45"/>
    <mergeCell ref="I42:K45"/>
    <mergeCell ref="C30:D30"/>
    <mergeCell ref="B31:B35"/>
    <mergeCell ref="D31:K31"/>
    <mergeCell ref="D32:F35"/>
    <mergeCell ref="G32:H35"/>
    <mergeCell ref="I32:K35"/>
    <mergeCell ref="L24:L27"/>
    <mergeCell ref="B18:B22"/>
    <mergeCell ref="D18:K18"/>
    <mergeCell ref="D19:F22"/>
    <mergeCell ref="G19:H22"/>
    <mergeCell ref="I19:K22"/>
    <mergeCell ref="L19:L22"/>
    <mergeCell ref="B23:B27"/>
    <mergeCell ref="D23:K23"/>
    <mergeCell ref="D24:F27"/>
    <mergeCell ref="G24:H27"/>
    <mergeCell ref="I24:K27"/>
    <mergeCell ref="L14:L17"/>
    <mergeCell ref="B8:B12"/>
    <mergeCell ref="D8:K8"/>
    <mergeCell ref="D9:F12"/>
    <mergeCell ref="G9:H12"/>
    <mergeCell ref="I9:K12"/>
    <mergeCell ref="L9:L12"/>
    <mergeCell ref="B13:B17"/>
    <mergeCell ref="D13:K13"/>
    <mergeCell ref="D14:F17"/>
    <mergeCell ref="G14:H17"/>
    <mergeCell ref="I14:K17"/>
    <mergeCell ref="A1:M1"/>
    <mergeCell ref="C2:D2"/>
    <mergeCell ref="B3:B7"/>
    <mergeCell ref="D3:K3"/>
    <mergeCell ref="D4:F7"/>
    <mergeCell ref="G4:H7"/>
    <mergeCell ref="I4:K7"/>
    <mergeCell ref="L4:L7"/>
  </mergeCells>
  <pageMargins left="0.25" right="0.25" top="0.75" bottom="0.75" header="0.3" footer="0.3"/>
  <pageSetup paperSize="8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208"/>
  <sheetViews>
    <sheetView workbookViewId="0">
      <selection activeCell="B1" sqref="B1:F1"/>
    </sheetView>
  </sheetViews>
  <sheetFormatPr defaultRowHeight="16.5" x14ac:dyDescent="0.3"/>
  <cols>
    <col min="1" max="1" width="1.625" customWidth="1"/>
    <col min="2" max="2" width="10.625" customWidth="1"/>
    <col min="3" max="3" width="20.625" customWidth="1"/>
    <col min="4" max="5" width="5.625" customWidth="1"/>
    <col min="6" max="6" width="20.625" customWidth="1"/>
    <col min="7" max="7" width="1.625" customWidth="1"/>
    <col min="8" max="8" width="10.625" customWidth="1"/>
    <col min="9" max="9" width="20.625" customWidth="1"/>
    <col min="10" max="11" width="5.625" customWidth="1"/>
    <col min="12" max="12" width="20.625" customWidth="1"/>
  </cols>
  <sheetData>
    <row r="1" spans="2:12" ht="32.1" customHeight="1" thickBot="1" x14ac:dyDescent="0.4">
      <c r="B1" s="400" t="s">
        <v>67</v>
      </c>
      <c r="C1" s="401"/>
      <c r="D1" s="401"/>
      <c r="E1" s="401"/>
      <c r="F1" s="402"/>
      <c r="H1" s="400" t="s">
        <v>67</v>
      </c>
      <c r="I1" s="401"/>
      <c r="J1" s="401"/>
      <c r="K1" s="401"/>
      <c r="L1" s="402"/>
    </row>
    <row r="2" spans="2:12" ht="32.1" customHeight="1" thickBot="1" x14ac:dyDescent="0.35">
      <c r="B2" s="127" t="s">
        <v>68</v>
      </c>
      <c r="C2" s="122"/>
      <c r="D2" s="403" t="s">
        <v>49</v>
      </c>
      <c r="E2" s="403"/>
      <c r="F2" s="123"/>
      <c r="H2" s="127" t="s">
        <v>68</v>
      </c>
      <c r="I2" s="122"/>
      <c r="J2" s="403" t="s">
        <v>49</v>
      </c>
      <c r="K2" s="403"/>
      <c r="L2" s="123"/>
    </row>
    <row r="3" spans="2:12" ht="32.1" customHeight="1" thickBot="1" x14ac:dyDescent="0.35">
      <c r="B3" s="127" t="s">
        <v>69</v>
      </c>
      <c r="C3" s="124"/>
      <c r="D3" s="125"/>
      <c r="E3" s="125"/>
      <c r="F3" s="126"/>
      <c r="H3" s="127" t="s">
        <v>69</v>
      </c>
      <c r="I3" s="124"/>
      <c r="J3" s="125"/>
      <c r="K3" s="125"/>
      <c r="L3" s="126"/>
    </row>
    <row r="4" spans="2:12" ht="32.1" customHeight="1" thickBot="1" x14ac:dyDescent="0.35">
      <c r="B4" s="127" t="s">
        <v>70</v>
      </c>
      <c r="C4" s="124"/>
      <c r="D4" s="125"/>
      <c r="E4" s="125"/>
      <c r="F4" s="126"/>
      <c r="H4" s="127" t="s">
        <v>70</v>
      </c>
      <c r="I4" s="124"/>
      <c r="J4" s="125"/>
      <c r="K4" s="125"/>
      <c r="L4" s="126"/>
    </row>
    <row r="5" spans="2:12" ht="32.1" customHeight="1" x14ac:dyDescent="0.3">
      <c r="B5" s="404" t="s">
        <v>54</v>
      </c>
      <c r="C5" s="406"/>
      <c r="D5" s="407"/>
      <c r="E5" s="408"/>
      <c r="F5" s="409"/>
      <c r="H5" s="404" t="s">
        <v>54</v>
      </c>
      <c r="I5" s="406"/>
      <c r="J5" s="407"/>
      <c r="K5" s="408"/>
      <c r="L5" s="409"/>
    </row>
    <row r="6" spans="2:12" ht="32.1" customHeight="1" thickBot="1" x14ac:dyDescent="0.35">
      <c r="B6" s="405"/>
      <c r="C6" s="410"/>
      <c r="D6" s="411"/>
      <c r="E6" s="412"/>
      <c r="F6" s="413"/>
      <c r="H6" s="405"/>
      <c r="I6" s="410"/>
      <c r="J6" s="411"/>
      <c r="K6" s="412"/>
      <c r="L6" s="413"/>
    </row>
    <row r="7" spans="2:12" ht="32.1" customHeight="1" thickBot="1" x14ac:dyDescent="0.35"/>
    <row r="8" spans="2:12" ht="32.1" customHeight="1" thickBot="1" x14ac:dyDescent="0.4">
      <c r="B8" s="400" t="s">
        <v>67</v>
      </c>
      <c r="C8" s="401"/>
      <c r="D8" s="401"/>
      <c r="E8" s="401"/>
      <c r="F8" s="402"/>
      <c r="H8" s="400" t="s">
        <v>67</v>
      </c>
      <c r="I8" s="401"/>
      <c r="J8" s="401"/>
      <c r="K8" s="401"/>
      <c r="L8" s="402"/>
    </row>
    <row r="9" spans="2:12" ht="32.1" customHeight="1" thickBot="1" x14ac:dyDescent="0.35">
      <c r="B9" s="127" t="s">
        <v>68</v>
      </c>
      <c r="C9" s="122"/>
      <c r="D9" s="403" t="s">
        <v>49</v>
      </c>
      <c r="E9" s="403"/>
      <c r="F9" s="123"/>
      <c r="H9" s="127" t="s">
        <v>68</v>
      </c>
      <c r="I9" s="122"/>
      <c r="J9" s="403" t="s">
        <v>49</v>
      </c>
      <c r="K9" s="403"/>
      <c r="L9" s="123"/>
    </row>
    <row r="10" spans="2:12" ht="32.1" customHeight="1" thickBot="1" x14ac:dyDescent="0.35">
      <c r="B10" s="127" t="s">
        <v>69</v>
      </c>
      <c r="C10" s="124"/>
      <c r="D10" s="125"/>
      <c r="E10" s="125"/>
      <c r="F10" s="126"/>
      <c r="H10" s="127" t="s">
        <v>69</v>
      </c>
      <c r="I10" s="124"/>
      <c r="J10" s="125"/>
      <c r="K10" s="125"/>
      <c r="L10" s="126"/>
    </row>
    <row r="11" spans="2:12" ht="32.1" customHeight="1" thickBot="1" x14ac:dyDescent="0.35">
      <c r="B11" s="127" t="s">
        <v>70</v>
      </c>
      <c r="C11" s="124"/>
      <c r="D11" s="125"/>
      <c r="E11" s="125"/>
      <c r="F11" s="126"/>
      <c r="H11" s="127" t="s">
        <v>70</v>
      </c>
      <c r="I11" s="124"/>
      <c r="J11" s="125"/>
      <c r="K11" s="125"/>
      <c r="L11" s="126"/>
    </row>
    <row r="12" spans="2:12" ht="32.1" customHeight="1" x14ac:dyDescent="0.3">
      <c r="B12" s="404" t="s">
        <v>54</v>
      </c>
      <c r="C12" s="406"/>
      <c r="D12" s="407"/>
      <c r="E12" s="408"/>
      <c r="F12" s="409"/>
      <c r="H12" s="404" t="s">
        <v>54</v>
      </c>
      <c r="I12" s="406"/>
      <c r="J12" s="407"/>
      <c r="K12" s="408"/>
      <c r="L12" s="409"/>
    </row>
    <row r="13" spans="2:12" ht="32.1" customHeight="1" thickBot="1" x14ac:dyDescent="0.35">
      <c r="B13" s="405"/>
      <c r="C13" s="410"/>
      <c r="D13" s="411"/>
      <c r="E13" s="412"/>
      <c r="F13" s="413"/>
      <c r="H13" s="405"/>
      <c r="I13" s="410"/>
      <c r="J13" s="411"/>
      <c r="K13" s="412"/>
      <c r="L13" s="413"/>
    </row>
    <row r="14" spans="2:12" ht="32.1" customHeight="1" thickBot="1" x14ac:dyDescent="0.35"/>
    <row r="15" spans="2:12" ht="32.1" customHeight="1" thickBot="1" x14ac:dyDescent="0.4">
      <c r="B15" s="400" t="s">
        <v>67</v>
      </c>
      <c r="C15" s="401"/>
      <c r="D15" s="401"/>
      <c r="E15" s="401"/>
      <c r="F15" s="402"/>
      <c r="H15" s="400" t="s">
        <v>67</v>
      </c>
      <c r="I15" s="401"/>
      <c r="J15" s="401"/>
      <c r="K15" s="401"/>
      <c r="L15" s="402"/>
    </row>
    <row r="16" spans="2:12" ht="32.1" customHeight="1" thickBot="1" x14ac:dyDescent="0.35">
      <c r="B16" s="127" t="s">
        <v>68</v>
      </c>
      <c r="C16" s="122"/>
      <c r="D16" s="403" t="s">
        <v>49</v>
      </c>
      <c r="E16" s="403"/>
      <c r="F16" s="123"/>
      <c r="H16" s="127" t="s">
        <v>68</v>
      </c>
      <c r="I16" s="122"/>
      <c r="J16" s="403" t="s">
        <v>49</v>
      </c>
      <c r="K16" s="403"/>
      <c r="L16" s="123"/>
    </row>
    <row r="17" spans="2:12" ht="32.1" customHeight="1" thickBot="1" x14ac:dyDescent="0.35">
      <c r="B17" s="127" t="s">
        <v>69</v>
      </c>
      <c r="C17" s="124"/>
      <c r="D17" s="125"/>
      <c r="E17" s="125"/>
      <c r="F17" s="126"/>
      <c r="H17" s="127" t="s">
        <v>69</v>
      </c>
      <c r="I17" s="124"/>
      <c r="J17" s="125"/>
      <c r="K17" s="125"/>
      <c r="L17" s="126"/>
    </row>
    <row r="18" spans="2:12" ht="32.1" customHeight="1" thickBot="1" x14ac:dyDescent="0.35">
      <c r="B18" s="127" t="s">
        <v>70</v>
      </c>
      <c r="C18" s="124"/>
      <c r="D18" s="125"/>
      <c r="E18" s="125"/>
      <c r="F18" s="126"/>
      <c r="H18" s="127" t="s">
        <v>70</v>
      </c>
      <c r="I18" s="124"/>
      <c r="J18" s="125"/>
      <c r="K18" s="125"/>
      <c r="L18" s="126"/>
    </row>
    <row r="19" spans="2:12" ht="32.1" customHeight="1" x14ac:dyDescent="0.3">
      <c r="B19" s="404" t="s">
        <v>54</v>
      </c>
      <c r="C19" s="406"/>
      <c r="D19" s="407"/>
      <c r="E19" s="408"/>
      <c r="F19" s="409"/>
      <c r="H19" s="404" t="s">
        <v>54</v>
      </c>
      <c r="I19" s="406"/>
      <c r="J19" s="407"/>
      <c r="K19" s="408"/>
      <c r="L19" s="409"/>
    </row>
    <row r="20" spans="2:12" ht="32.1" customHeight="1" thickBot="1" x14ac:dyDescent="0.35">
      <c r="B20" s="405"/>
      <c r="C20" s="410"/>
      <c r="D20" s="411"/>
      <c r="E20" s="412"/>
      <c r="F20" s="413"/>
      <c r="H20" s="405"/>
      <c r="I20" s="410"/>
      <c r="J20" s="411"/>
      <c r="K20" s="412"/>
      <c r="L20" s="413"/>
    </row>
    <row r="21" spans="2:12" ht="32.1" customHeight="1" thickBot="1" x14ac:dyDescent="0.35"/>
    <row r="22" spans="2:12" ht="32.1" customHeight="1" thickBot="1" x14ac:dyDescent="0.4">
      <c r="B22" s="400" t="s">
        <v>67</v>
      </c>
      <c r="C22" s="401"/>
      <c r="D22" s="401"/>
      <c r="E22" s="401"/>
      <c r="F22" s="402"/>
      <c r="H22" s="400" t="s">
        <v>67</v>
      </c>
      <c r="I22" s="401"/>
      <c r="J22" s="401"/>
      <c r="K22" s="401"/>
      <c r="L22" s="402"/>
    </row>
    <row r="23" spans="2:12" ht="32.1" customHeight="1" thickBot="1" x14ac:dyDescent="0.35">
      <c r="B23" s="127" t="s">
        <v>68</v>
      </c>
      <c r="C23" s="122"/>
      <c r="D23" s="403" t="s">
        <v>49</v>
      </c>
      <c r="E23" s="403"/>
      <c r="F23" s="123"/>
      <c r="H23" s="127" t="s">
        <v>68</v>
      </c>
      <c r="I23" s="122"/>
      <c r="J23" s="403" t="s">
        <v>49</v>
      </c>
      <c r="K23" s="403"/>
      <c r="L23" s="123"/>
    </row>
    <row r="24" spans="2:12" ht="32.1" customHeight="1" thickBot="1" x14ac:dyDescent="0.35">
      <c r="B24" s="127" t="s">
        <v>69</v>
      </c>
      <c r="C24" s="124"/>
      <c r="D24" s="125"/>
      <c r="E24" s="125"/>
      <c r="F24" s="126"/>
      <c r="H24" s="127" t="s">
        <v>69</v>
      </c>
      <c r="I24" s="124"/>
      <c r="J24" s="125"/>
      <c r="K24" s="125"/>
      <c r="L24" s="126"/>
    </row>
    <row r="25" spans="2:12" ht="32.1" customHeight="1" thickBot="1" x14ac:dyDescent="0.35">
      <c r="B25" s="127" t="s">
        <v>70</v>
      </c>
      <c r="C25" s="124"/>
      <c r="D25" s="125"/>
      <c r="E25" s="125"/>
      <c r="F25" s="126"/>
      <c r="H25" s="127" t="s">
        <v>70</v>
      </c>
      <c r="I25" s="124"/>
      <c r="J25" s="125"/>
      <c r="K25" s="125"/>
      <c r="L25" s="126"/>
    </row>
    <row r="26" spans="2:12" ht="32.1" customHeight="1" x14ac:dyDescent="0.3">
      <c r="B26" s="404" t="s">
        <v>54</v>
      </c>
      <c r="C26" s="406"/>
      <c r="D26" s="407"/>
      <c r="E26" s="408"/>
      <c r="F26" s="409"/>
      <c r="H26" s="404" t="s">
        <v>54</v>
      </c>
      <c r="I26" s="406"/>
      <c r="J26" s="407"/>
      <c r="K26" s="408"/>
      <c r="L26" s="409"/>
    </row>
    <row r="27" spans="2:12" ht="32.1" customHeight="1" thickBot="1" x14ac:dyDescent="0.35">
      <c r="B27" s="405"/>
      <c r="C27" s="410"/>
      <c r="D27" s="411"/>
      <c r="E27" s="412"/>
      <c r="F27" s="413"/>
      <c r="H27" s="405"/>
      <c r="I27" s="410"/>
      <c r="J27" s="411"/>
      <c r="K27" s="412"/>
      <c r="L27" s="413"/>
    </row>
    <row r="28" spans="2:12" ht="32.1" customHeight="1" thickBot="1" x14ac:dyDescent="0.35"/>
    <row r="29" spans="2:12" ht="32.1" customHeight="1" thickBot="1" x14ac:dyDescent="0.4">
      <c r="B29" s="400" t="s">
        <v>67</v>
      </c>
      <c r="C29" s="401"/>
      <c r="D29" s="401"/>
      <c r="E29" s="401"/>
      <c r="F29" s="402"/>
      <c r="H29" s="400" t="s">
        <v>67</v>
      </c>
      <c r="I29" s="401"/>
      <c r="J29" s="401"/>
      <c r="K29" s="401"/>
      <c r="L29" s="402"/>
    </row>
    <row r="30" spans="2:12" ht="32.1" customHeight="1" thickBot="1" x14ac:dyDescent="0.35">
      <c r="B30" s="127" t="s">
        <v>68</v>
      </c>
      <c r="C30" s="122"/>
      <c r="D30" s="403" t="s">
        <v>49</v>
      </c>
      <c r="E30" s="403"/>
      <c r="F30" s="123"/>
      <c r="H30" s="127" t="s">
        <v>68</v>
      </c>
      <c r="I30" s="122"/>
      <c r="J30" s="403" t="s">
        <v>49</v>
      </c>
      <c r="K30" s="403"/>
      <c r="L30" s="123"/>
    </row>
    <row r="31" spans="2:12" ht="32.1" customHeight="1" thickBot="1" x14ac:dyDescent="0.35">
      <c r="B31" s="127" t="s">
        <v>69</v>
      </c>
      <c r="C31" s="124"/>
      <c r="D31" s="125"/>
      <c r="E31" s="125"/>
      <c r="F31" s="126"/>
      <c r="H31" s="127" t="s">
        <v>69</v>
      </c>
      <c r="I31" s="124"/>
      <c r="J31" s="125"/>
      <c r="K31" s="125"/>
      <c r="L31" s="126"/>
    </row>
    <row r="32" spans="2:12" ht="32.1" customHeight="1" thickBot="1" x14ac:dyDescent="0.35">
      <c r="B32" s="127" t="s">
        <v>70</v>
      </c>
      <c r="C32" s="124"/>
      <c r="D32" s="125"/>
      <c r="E32" s="125"/>
      <c r="F32" s="126"/>
      <c r="H32" s="127" t="s">
        <v>70</v>
      </c>
      <c r="I32" s="124"/>
      <c r="J32" s="125"/>
      <c r="K32" s="125"/>
      <c r="L32" s="126"/>
    </row>
    <row r="33" spans="2:12" ht="32.1" customHeight="1" x14ac:dyDescent="0.3">
      <c r="B33" s="404" t="s">
        <v>54</v>
      </c>
      <c r="C33" s="406"/>
      <c r="D33" s="407"/>
      <c r="E33" s="408"/>
      <c r="F33" s="409"/>
      <c r="H33" s="404" t="s">
        <v>54</v>
      </c>
      <c r="I33" s="406"/>
      <c r="J33" s="407"/>
      <c r="K33" s="408"/>
      <c r="L33" s="409"/>
    </row>
    <row r="34" spans="2:12" ht="32.1" customHeight="1" thickBot="1" x14ac:dyDescent="0.35">
      <c r="B34" s="405"/>
      <c r="C34" s="410"/>
      <c r="D34" s="411"/>
      <c r="E34" s="412"/>
      <c r="F34" s="413"/>
      <c r="H34" s="405"/>
      <c r="I34" s="410"/>
      <c r="J34" s="411"/>
      <c r="K34" s="412"/>
      <c r="L34" s="413"/>
    </row>
    <row r="35" spans="2:12" ht="32.1" customHeight="1" x14ac:dyDescent="0.3"/>
    <row r="36" spans="2:12" ht="32.1" customHeight="1" x14ac:dyDescent="0.3"/>
    <row r="37" spans="2:12" ht="32.1" customHeight="1" x14ac:dyDescent="0.3"/>
    <row r="38" spans="2:12" ht="32.1" customHeight="1" x14ac:dyDescent="0.3"/>
    <row r="39" spans="2:12" ht="32.1" customHeight="1" x14ac:dyDescent="0.3"/>
    <row r="40" spans="2:12" ht="32.1" customHeight="1" x14ac:dyDescent="0.3"/>
    <row r="41" spans="2:12" ht="32.1" customHeight="1" x14ac:dyDescent="0.3"/>
    <row r="42" spans="2:12" ht="32.1" customHeight="1" x14ac:dyDescent="0.3"/>
    <row r="43" spans="2:12" ht="32.1" customHeight="1" x14ac:dyDescent="0.3"/>
    <row r="44" spans="2:12" ht="32.1" customHeight="1" x14ac:dyDescent="0.3"/>
    <row r="45" spans="2:12" ht="32.1" customHeight="1" x14ac:dyDescent="0.3"/>
    <row r="46" spans="2:12" ht="32.1" customHeight="1" x14ac:dyDescent="0.3"/>
    <row r="47" spans="2:12" ht="32.1" customHeight="1" x14ac:dyDescent="0.3"/>
    <row r="48" spans="2:12" ht="32.1" customHeight="1" x14ac:dyDescent="0.3"/>
    <row r="49" ht="32.1" customHeight="1" x14ac:dyDescent="0.3"/>
    <row r="50" ht="32.1" customHeight="1" x14ac:dyDescent="0.3"/>
    <row r="51" ht="32.1" customHeight="1" x14ac:dyDescent="0.3"/>
    <row r="52" ht="32.1" customHeight="1" x14ac:dyDescent="0.3"/>
    <row r="53" ht="32.1" customHeight="1" x14ac:dyDescent="0.3"/>
    <row r="54" ht="32.1" customHeight="1" x14ac:dyDescent="0.3"/>
    <row r="55" ht="32.1" customHeight="1" x14ac:dyDescent="0.3"/>
    <row r="56" ht="32.1" customHeight="1" x14ac:dyDescent="0.3"/>
    <row r="57" ht="32.1" customHeight="1" x14ac:dyDescent="0.3"/>
    <row r="58" ht="32.1" customHeight="1" x14ac:dyDescent="0.3"/>
    <row r="59" ht="32.1" customHeight="1" x14ac:dyDescent="0.3"/>
    <row r="60" ht="32.1" customHeight="1" x14ac:dyDescent="0.3"/>
    <row r="61" ht="32.1" customHeight="1" x14ac:dyDescent="0.3"/>
    <row r="62" ht="32.1" customHeight="1" x14ac:dyDescent="0.3"/>
    <row r="63" ht="32.1" customHeight="1" x14ac:dyDescent="0.3"/>
    <row r="64" ht="32.1" customHeight="1" x14ac:dyDescent="0.3"/>
    <row r="65" ht="32.1" customHeight="1" x14ac:dyDescent="0.3"/>
    <row r="66" ht="32.1" customHeight="1" x14ac:dyDescent="0.3"/>
    <row r="67" ht="32.1" customHeight="1" x14ac:dyDescent="0.3"/>
    <row r="68" ht="32.1" customHeight="1" x14ac:dyDescent="0.3"/>
    <row r="69" ht="32.1" customHeight="1" x14ac:dyDescent="0.3"/>
    <row r="70" ht="32.1" customHeight="1" x14ac:dyDescent="0.3"/>
    <row r="71" ht="32.1" customHeight="1" x14ac:dyDescent="0.3"/>
    <row r="72" ht="32.1" customHeight="1" x14ac:dyDescent="0.3"/>
    <row r="73" ht="32.1" customHeight="1" x14ac:dyDescent="0.3"/>
    <row r="74" ht="32.1" customHeight="1" x14ac:dyDescent="0.3"/>
    <row r="75" ht="32.1" customHeight="1" x14ac:dyDescent="0.3"/>
    <row r="76" ht="32.1" customHeight="1" x14ac:dyDescent="0.3"/>
    <row r="77" ht="32.1" customHeight="1" x14ac:dyDescent="0.3"/>
    <row r="78" ht="32.1" customHeight="1" x14ac:dyDescent="0.3"/>
    <row r="79" ht="32.1" customHeight="1" x14ac:dyDescent="0.3"/>
    <row r="80" ht="32.1" customHeight="1" x14ac:dyDescent="0.3"/>
    <row r="81" ht="32.1" customHeight="1" x14ac:dyDescent="0.3"/>
    <row r="82" ht="32.1" customHeight="1" x14ac:dyDescent="0.3"/>
    <row r="83" ht="32.1" customHeight="1" x14ac:dyDescent="0.3"/>
    <row r="84" ht="32.1" customHeight="1" x14ac:dyDescent="0.3"/>
    <row r="85" ht="32.1" customHeight="1" x14ac:dyDescent="0.3"/>
    <row r="86" ht="32.1" customHeight="1" x14ac:dyDescent="0.3"/>
    <row r="87" ht="32.1" customHeight="1" x14ac:dyDescent="0.3"/>
    <row r="88" ht="32.1" customHeight="1" x14ac:dyDescent="0.3"/>
    <row r="89" ht="32.1" customHeight="1" x14ac:dyDescent="0.3"/>
    <row r="90" ht="32.1" customHeight="1" x14ac:dyDescent="0.3"/>
    <row r="91" ht="32.1" customHeight="1" x14ac:dyDescent="0.3"/>
    <row r="92" ht="32.1" customHeight="1" x14ac:dyDescent="0.3"/>
    <row r="93" ht="32.1" customHeight="1" x14ac:dyDescent="0.3"/>
    <row r="94" ht="32.1" customHeight="1" x14ac:dyDescent="0.3"/>
    <row r="95" ht="32.1" customHeight="1" x14ac:dyDescent="0.3"/>
    <row r="96" ht="32.1" customHeight="1" x14ac:dyDescent="0.3"/>
    <row r="97" ht="32.1" customHeight="1" x14ac:dyDescent="0.3"/>
    <row r="98" ht="32.1" customHeight="1" x14ac:dyDescent="0.3"/>
    <row r="99" ht="32.1" customHeight="1" x14ac:dyDescent="0.3"/>
    <row r="100" ht="32.1" customHeight="1" x14ac:dyDescent="0.3"/>
    <row r="101" ht="32.1" customHeight="1" x14ac:dyDescent="0.3"/>
    <row r="102" ht="32.1" customHeight="1" x14ac:dyDescent="0.3"/>
    <row r="103" ht="32.1" customHeight="1" x14ac:dyDescent="0.3"/>
    <row r="104" ht="32.1" customHeight="1" x14ac:dyDescent="0.3"/>
    <row r="105" ht="32.1" customHeight="1" x14ac:dyDescent="0.3"/>
    <row r="106" ht="32.1" customHeight="1" x14ac:dyDescent="0.3"/>
    <row r="107" ht="32.1" customHeight="1" x14ac:dyDescent="0.3"/>
    <row r="108" ht="32.1" customHeight="1" x14ac:dyDescent="0.3"/>
    <row r="109" ht="32.1" customHeight="1" x14ac:dyDescent="0.3"/>
    <row r="110" ht="32.1" customHeight="1" x14ac:dyDescent="0.3"/>
    <row r="111" ht="32.1" customHeight="1" x14ac:dyDescent="0.3"/>
    <row r="112" ht="32.1" customHeight="1" x14ac:dyDescent="0.3"/>
    <row r="113" ht="32.1" customHeight="1" x14ac:dyDescent="0.3"/>
    <row r="114" ht="32.1" customHeight="1" x14ac:dyDescent="0.3"/>
    <row r="115" ht="32.1" customHeight="1" x14ac:dyDescent="0.3"/>
    <row r="116" ht="32.1" customHeight="1" x14ac:dyDescent="0.3"/>
    <row r="117" ht="32.1" customHeight="1" x14ac:dyDescent="0.3"/>
    <row r="118" ht="32.1" customHeight="1" x14ac:dyDescent="0.3"/>
    <row r="119" ht="32.1" customHeight="1" x14ac:dyDescent="0.3"/>
    <row r="120" ht="32.1" customHeight="1" x14ac:dyDescent="0.3"/>
    <row r="121" ht="32.1" customHeight="1" x14ac:dyDescent="0.3"/>
    <row r="122" ht="32.1" customHeight="1" x14ac:dyDescent="0.3"/>
    <row r="123" ht="32.1" customHeight="1" x14ac:dyDescent="0.3"/>
    <row r="124" ht="32.1" customHeight="1" x14ac:dyDescent="0.3"/>
    <row r="125" ht="32.1" customHeight="1" x14ac:dyDescent="0.3"/>
    <row r="126" ht="32.1" customHeight="1" x14ac:dyDescent="0.3"/>
    <row r="127" ht="32.1" customHeight="1" x14ac:dyDescent="0.3"/>
    <row r="128" ht="32.1" customHeight="1" x14ac:dyDescent="0.3"/>
    <row r="129" ht="32.1" customHeight="1" x14ac:dyDescent="0.3"/>
    <row r="130" ht="32.1" customHeight="1" x14ac:dyDescent="0.3"/>
    <row r="131" ht="32.1" customHeight="1" x14ac:dyDescent="0.3"/>
    <row r="132" ht="32.1" customHeight="1" x14ac:dyDescent="0.3"/>
    <row r="133" ht="32.1" customHeight="1" x14ac:dyDescent="0.3"/>
    <row r="134" ht="32.1" customHeight="1" x14ac:dyDescent="0.3"/>
    <row r="135" ht="32.1" customHeight="1" x14ac:dyDescent="0.3"/>
    <row r="136" ht="32.1" customHeight="1" x14ac:dyDescent="0.3"/>
    <row r="137" ht="32.1" customHeight="1" x14ac:dyDescent="0.3"/>
    <row r="138" ht="32.1" customHeight="1" x14ac:dyDescent="0.3"/>
    <row r="139" ht="32.1" customHeight="1" x14ac:dyDescent="0.3"/>
    <row r="140" ht="32.1" customHeight="1" x14ac:dyDescent="0.3"/>
    <row r="141" ht="32.1" customHeight="1" x14ac:dyDescent="0.3"/>
    <row r="142" ht="32.1" customHeight="1" x14ac:dyDescent="0.3"/>
    <row r="143" ht="32.1" customHeight="1" x14ac:dyDescent="0.3"/>
    <row r="144" ht="32.1" customHeight="1" x14ac:dyDescent="0.3"/>
    <row r="145" ht="32.1" customHeight="1" x14ac:dyDescent="0.3"/>
    <row r="146" ht="32.1" customHeight="1" x14ac:dyDescent="0.3"/>
    <row r="147" ht="32.1" customHeight="1" x14ac:dyDescent="0.3"/>
    <row r="148" ht="32.1" customHeight="1" x14ac:dyDescent="0.3"/>
    <row r="149" ht="32.1" customHeight="1" x14ac:dyDescent="0.3"/>
    <row r="150" ht="32.1" customHeight="1" x14ac:dyDescent="0.3"/>
    <row r="151" ht="32.1" customHeight="1" x14ac:dyDescent="0.3"/>
    <row r="152" ht="32.1" customHeight="1" x14ac:dyDescent="0.3"/>
    <row r="153" ht="32.1" customHeight="1" x14ac:dyDescent="0.3"/>
    <row r="154" ht="32.1" customHeight="1" x14ac:dyDescent="0.3"/>
    <row r="155" ht="32.1" customHeight="1" x14ac:dyDescent="0.3"/>
    <row r="156" ht="32.1" customHeight="1" x14ac:dyDescent="0.3"/>
    <row r="157" ht="32.1" customHeight="1" x14ac:dyDescent="0.3"/>
    <row r="158" ht="32.1" customHeight="1" x14ac:dyDescent="0.3"/>
    <row r="159" ht="32.1" customHeight="1" x14ac:dyDescent="0.3"/>
    <row r="160" ht="32.1" customHeight="1" x14ac:dyDescent="0.3"/>
    <row r="161" ht="32.1" customHeight="1" x14ac:dyDescent="0.3"/>
    <row r="162" ht="32.1" customHeight="1" x14ac:dyDescent="0.3"/>
    <row r="163" ht="32.1" customHeight="1" x14ac:dyDescent="0.3"/>
    <row r="164" ht="32.1" customHeight="1" x14ac:dyDescent="0.3"/>
    <row r="165" ht="32.1" customHeight="1" x14ac:dyDescent="0.3"/>
    <row r="166" ht="32.1" customHeight="1" x14ac:dyDescent="0.3"/>
    <row r="167" ht="32.1" customHeight="1" x14ac:dyDescent="0.3"/>
    <row r="168" ht="32.1" customHeight="1" x14ac:dyDescent="0.3"/>
    <row r="169" ht="32.1" customHeight="1" x14ac:dyDescent="0.3"/>
    <row r="170" ht="32.1" customHeight="1" x14ac:dyDescent="0.3"/>
    <row r="171" ht="32.1" customHeight="1" x14ac:dyDescent="0.3"/>
    <row r="172" ht="32.1" customHeight="1" x14ac:dyDescent="0.3"/>
    <row r="173" ht="32.1" customHeight="1" x14ac:dyDescent="0.3"/>
    <row r="174" ht="32.1" customHeight="1" x14ac:dyDescent="0.3"/>
    <row r="175" ht="32.1" customHeight="1" x14ac:dyDescent="0.3"/>
    <row r="176" ht="32.1" customHeight="1" x14ac:dyDescent="0.3"/>
    <row r="177" ht="32.1" customHeight="1" x14ac:dyDescent="0.3"/>
    <row r="178" ht="32.1" customHeight="1" x14ac:dyDescent="0.3"/>
    <row r="179" ht="32.1" customHeight="1" x14ac:dyDescent="0.3"/>
    <row r="180" ht="32.1" customHeight="1" x14ac:dyDescent="0.3"/>
    <row r="181" ht="32.1" customHeight="1" x14ac:dyDescent="0.3"/>
    <row r="182" ht="32.1" customHeight="1" x14ac:dyDescent="0.3"/>
    <row r="183" ht="32.1" customHeight="1" x14ac:dyDescent="0.3"/>
    <row r="184" ht="32.1" customHeight="1" x14ac:dyDescent="0.3"/>
    <row r="185" ht="32.1" customHeight="1" x14ac:dyDescent="0.3"/>
    <row r="186" ht="32.1" customHeight="1" x14ac:dyDescent="0.3"/>
    <row r="187" ht="32.1" customHeight="1" x14ac:dyDescent="0.3"/>
    <row r="188" ht="32.1" customHeight="1" x14ac:dyDescent="0.3"/>
    <row r="189" ht="32.1" customHeight="1" x14ac:dyDescent="0.3"/>
    <row r="190" ht="32.1" customHeight="1" x14ac:dyDescent="0.3"/>
    <row r="191" ht="32.1" customHeight="1" x14ac:dyDescent="0.3"/>
    <row r="192" ht="32.1" customHeight="1" x14ac:dyDescent="0.3"/>
    <row r="193" ht="32.1" customHeight="1" x14ac:dyDescent="0.3"/>
    <row r="194" ht="32.1" customHeight="1" x14ac:dyDescent="0.3"/>
    <row r="195" ht="32.1" customHeight="1" x14ac:dyDescent="0.3"/>
    <row r="196" ht="32.1" customHeight="1" x14ac:dyDescent="0.3"/>
    <row r="197" ht="32.1" customHeight="1" x14ac:dyDescent="0.3"/>
    <row r="198" ht="32.1" customHeight="1" x14ac:dyDescent="0.3"/>
    <row r="199" ht="32.1" customHeight="1" x14ac:dyDescent="0.3"/>
    <row r="200" ht="32.1" customHeight="1" x14ac:dyDescent="0.3"/>
    <row r="201" ht="32.1" customHeight="1" x14ac:dyDescent="0.3"/>
    <row r="202" ht="32.1" customHeight="1" x14ac:dyDescent="0.3"/>
    <row r="203" ht="32.1" customHeight="1" x14ac:dyDescent="0.3"/>
    <row r="204" ht="32.1" customHeight="1" x14ac:dyDescent="0.3"/>
    <row r="205" ht="32.1" customHeight="1" x14ac:dyDescent="0.3"/>
    <row r="206" ht="32.1" customHeight="1" x14ac:dyDescent="0.3"/>
    <row r="207" ht="32.1" customHeight="1" x14ac:dyDescent="0.3"/>
    <row r="208" ht="32.1" customHeight="1" x14ac:dyDescent="0.3"/>
  </sheetData>
  <mergeCells count="70">
    <mergeCell ref="B1:F1"/>
    <mergeCell ref="B5:B6"/>
    <mergeCell ref="D2:E2"/>
    <mergeCell ref="C5:D5"/>
    <mergeCell ref="E5:F5"/>
    <mergeCell ref="C6:D6"/>
    <mergeCell ref="E6:F6"/>
    <mergeCell ref="B8:F8"/>
    <mergeCell ref="D9:E9"/>
    <mergeCell ref="B12:B13"/>
    <mergeCell ref="C12:D12"/>
    <mergeCell ref="E12:F12"/>
    <mergeCell ref="C13:D13"/>
    <mergeCell ref="E13:F13"/>
    <mergeCell ref="H1:L1"/>
    <mergeCell ref="J2:K2"/>
    <mergeCell ref="H5:H6"/>
    <mergeCell ref="I5:J5"/>
    <mergeCell ref="K5:L5"/>
    <mergeCell ref="I6:J6"/>
    <mergeCell ref="K6:L6"/>
    <mergeCell ref="H8:L8"/>
    <mergeCell ref="J9:K9"/>
    <mergeCell ref="H12:H13"/>
    <mergeCell ref="I12:J12"/>
    <mergeCell ref="K12:L12"/>
    <mergeCell ref="I13:J13"/>
    <mergeCell ref="K13:L13"/>
    <mergeCell ref="B15:F15"/>
    <mergeCell ref="D16:E16"/>
    <mergeCell ref="B19:B20"/>
    <mergeCell ref="C19:D19"/>
    <mergeCell ref="E19:F19"/>
    <mergeCell ref="C20:D20"/>
    <mergeCell ref="E20:F20"/>
    <mergeCell ref="B22:F22"/>
    <mergeCell ref="D23:E23"/>
    <mergeCell ref="B26:B27"/>
    <mergeCell ref="C26:D26"/>
    <mergeCell ref="E26:F26"/>
    <mergeCell ref="C27:D27"/>
    <mergeCell ref="E27:F27"/>
    <mergeCell ref="H15:L15"/>
    <mergeCell ref="J16:K16"/>
    <mergeCell ref="H19:H20"/>
    <mergeCell ref="I19:J19"/>
    <mergeCell ref="K19:L19"/>
    <mergeCell ref="I20:J20"/>
    <mergeCell ref="K20:L20"/>
    <mergeCell ref="H22:L22"/>
    <mergeCell ref="J23:K23"/>
    <mergeCell ref="H26:H27"/>
    <mergeCell ref="I26:J26"/>
    <mergeCell ref="K26:L26"/>
    <mergeCell ref="I27:J27"/>
    <mergeCell ref="K27:L27"/>
    <mergeCell ref="B29:F29"/>
    <mergeCell ref="D30:E30"/>
    <mergeCell ref="B33:B34"/>
    <mergeCell ref="C33:D33"/>
    <mergeCell ref="E33:F33"/>
    <mergeCell ref="C34:D34"/>
    <mergeCell ref="E34:F34"/>
    <mergeCell ref="H29:L29"/>
    <mergeCell ref="J30:K30"/>
    <mergeCell ref="H33:H34"/>
    <mergeCell ref="I33:J33"/>
    <mergeCell ref="K33:L33"/>
    <mergeCell ref="I34:J34"/>
    <mergeCell ref="K34:L34"/>
  </mergeCells>
  <pageMargins left="0.25" right="0.25" top="0.75" bottom="0.75" header="0.3" footer="0.3"/>
  <pageSetup paperSize="8" scale="9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35"/>
  <sheetViews>
    <sheetView workbookViewId="0">
      <selection activeCell="C1" sqref="C1:E1"/>
    </sheetView>
  </sheetViews>
  <sheetFormatPr defaultRowHeight="16.5" x14ac:dyDescent="0.3"/>
  <cols>
    <col min="3" max="3" width="6.25" customWidth="1"/>
    <col min="4" max="4" width="15.375" customWidth="1"/>
    <col min="5" max="5" width="42.625" customWidth="1"/>
  </cols>
  <sheetData>
    <row r="1" spans="3:10" ht="30" x14ac:dyDescent="0.4">
      <c r="C1" s="417" t="s">
        <v>67</v>
      </c>
      <c r="D1" s="417"/>
      <c r="E1" s="417"/>
      <c r="F1" s="139"/>
      <c r="G1" s="131"/>
      <c r="H1" s="131"/>
      <c r="I1" s="131"/>
      <c r="J1" s="131"/>
    </row>
    <row r="2" spans="3:10" ht="12" customHeight="1" thickBot="1" x14ac:dyDescent="0.4">
      <c r="C2" s="129"/>
      <c r="D2" s="129"/>
      <c r="E2" s="129"/>
      <c r="F2" s="129"/>
      <c r="G2" s="128"/>
      <c r="H2" s="128"/>
      <c r="I2" s="128"/>
      <c r="J2" s="128"/>
    </row>
    <row r="3" spans="3:10" ht="30" customHeight="1" x14ac:dyDescent="0.35">
      <c r="C3" s="414" t="str">
        <f>CCD_Telč</f>
        <v>CCD Telč</v>
      </c>
      <c r="D3" s="132" t="s">
        <v>71</v>
      </c>
      <c r="E3" s="133"/>
      <c r="F3" s="129"/>
      <c r="G3" s="128"/>
      <c r="H3" s="128"/>
      <c r="I3" s="128"/>
      <c r="J3" s="128"/>
    </row>
    <row r="4" spans="3:10" ht="30" customHeight="1" x14ac:dyDescent="0.35">
      <c r="C4" s="415"/>
      <c r="D4" s="137" t="s">
        <v>72</v>
      </c>
      <c r="E4" s="134"/>
      <c r="F4" s="129"/>
      <c r="G4" s="128"/>
      <c r="H4" s="128"/>
      <c r="I4" s="128"/>
      <c r="J4" s="128"/>
    </row>
    <row r="5" spans="3:10" ht="30" customHeight="1" x14ac:dyDescent="0.35">
      <c r="C5" s="415"/>
      <c r="D5" s="137" t="s">
        <v>73</v>
      </c>
      <c r="E5" s="134"/>
      <c r="F5" s="129"/>
      <c r="G5" s="128"/>
      <c r="H5" s="128"/>
      <c r="I5" s="128"/>
      <c r="J5" s="128"/>
    </row>
    <row r="6" spans="3:10" ht="30" customHeight="1" x14ac:dyDescent="0.3">
      <c r="C6" s="415"/>
      <c r="D6" s="137" t="s">
        <v>74</v>
      </c>
      <c r="E6" s="135"/>
      <c r="F6" s="130"/>
    </row>
    <row r="7" spans="3:10" ht="30" customHeight="1" x14ac:dyDescent="0.3">
      <c r="C7" s="415"/>
      <c r="D7" s="137" t="s">
        <v>75</v>
      </c>
      <c r="E7" s="135"/>
      <c r="F7" s="130"/>
    </row>
    <row r="8" spans="3:10" ht="30" customHeight="1" thickBot="1" x14ac:dyDescent="0.35">
      <c r="C8" s="416"/>
      <c r="D8" s="137" t="s">
        <v>76</v>
      </c>
      <c r="E8" s="136"/>
      <c r="F8" s="130"/>
    </row>
    <row r="9" spans="3:10" ht="30" customHeight="1" x14ac:dyDescent="0.35">
      <c r="C9" s="414" t="str">
        <f>SKK_Silesia</f>
        <v>SKK Silesia</v>
      </c>
      <c r="D9" s="132" t="s">
        <v>71</v>
      </c>
      <c r="E9" s="133"/>
      <c r="F9" s="130"/>
    </row>
    <row r="10" spans="3:10" ht="30" customHeight="1" x14ac:dyDescent="0.35">
      <c r="C10" s="415"/>
      <c r="D10" s="137" t="s">
        <v>72</v>
      </c>
      <c r="E10" s="134"/>
      <c r="F10" s="130"/>
    </row>
    <row r="11" spans="3:10" ht="30" customHeight="1" x14ac:dyDescent="0.35">
      <c r="C11" s="415"/>
      <c r="D11" s="137" t="s">
        <v>73</v>
      </c>
      <c r="E11" s="134"/>
      <c r="F11" s="130"/>
    </row>
    <row r="12" spans="3:10" ht="30" customHeight="1" x14ac:dyDescent="0.3">
      <c r="C12" s="415"/>
      <c r="D12" s="137" t="s">
        <v>74</v>
      </c>
      <c r="E12" s="135"/>
      <c r="F12" s="130"/>
    </row>
    <row r="13" spans="3:10" ht="30" customHeight="1" x14ac:dyDescent="0.3">
      <c r="C13" s="415"/>
      <c r="D13" s="137" t="s">
        <v>75</v>
      </c>
      <c r="E13" s="135"/>
      <c r="F13" s="130"/>
    </row>
    <row r="14" spans="3:10" ht="30" customHeight="1" thickBot="1" x14ac:dyDescent="0.35">
      <c r="C14" s="416"/>
      <c r="D14" s="137" t="s">
        <v>76</v>
      </c>
      <c r="E14" s="136"/>
      <c r="F14" s="130"/>
    </row>
    <row r="15" spans="3:10" ht="30" customHeight="1" x14ac:dyDescent="0.35">
      <c r="C15" s="414" t="str">
        <f>FNCC_Ostrava</f>
        <v>FNCC Ostrava</v>
      </c>
      <c r="D15" s="132" t="s">
        <v>71</v>
      </c>
      <c r="E15" s="133"/>
      <c r="F15" s="130"/>
    </row>
    <row r="16" spans="3:10" ht="30" customHeight="1" x14ac:dyDescent="0.35">
      <c r="C16" s="415"/>
      <c r="D16" s="137" t="s">
        <v>72</v>
      </c>
      <c r="E16" s="134"/>
      <c r="F16" s="130"/>
    </row>
    <row r="17" spans="3:6" ht="30" customHeight="1" x14ac:dyDescent="0.35">
      <c r="C17" s="415"/>
      <c r="D17" s="137" t="s">
        <v>73</v>
      </c>
      <c r="E17" s="134"/>
      <c r="F17" s="130"/>
    </row>
    <row r="18" spans="3:6" ht="30" customHeight="1" x14ac:dyDescent="0.3">
      <c r="C18" s="415"/>
      <c r="D18" s="137" t="s">
        <v>74</v>
      </c>
      <c r="E18" s="135"/>
      <c r="F18" s="130"/>
    </row>
    <row r="19" spans="3:6" ht="30" customHeight="1" x14ac:dyDescent="0.3">
      <c r="C19" s="415"/>
      <c r="D19" s="137" t="s">
        <v>75</v>
      </c>
      <c r="E19" s="135"/>
      <c r="F19" s="130"/>
    </row>
    <row r="20" spans="3:6" ht="30" customHeight="1" thickBot="1" x14ac:dyDescent="0.35">
      <c r="C20" s="416"/>
      <c r="D20" s="137" t="s">
        <v>76</v>
      </c>
      <c r="E20" s="136"/>
    </row>
    <row r="21" spans="3:6" ht="30" customHeight="1" x14ac:dyDescent="0.35">
      <c r="C21" s="414" t="str">
        <f>CCCC_Hořice</f>
        <v>CCCC Hořice</v>
      </c>
      <c r="D21" s="132" t="s">
        <v>71</v>
      </c>
      <c r="E21" s="133"/>
    </row>
    <row r="22" spans="3:6" ht="30" customHeight="1" x14ac:dyDescent="0.35">
      <c r="C22" s="415"/>
      <c r="D22" s="137" t="s">
        <v>72</v>
      </c>
      <c r="E22" s="134"/>
    </row>
    <row r="23" spans="3:6" ht="30" customHeight="1" x14ac:dyDescent="0.35">
      <c r="C23" s="415"/>
      <c r="D23" s="137" t="s">
        <v>73</v>
      </c>
      <c r="E23" s="134"/>
    </row>
    <row r="24" spans="3:6" ht="30" customHeight="1" x14ac:dyDescent="0.3">
      <c r="C24" s="415"/>
      <c r="D24" s="137" t="s">
        <v>74</v>
      </c>
      <c r="E24" s="135"/>
    </row>
    <row r="25" spans="3:6" ht="30" customHeight="1" x14ac:dyDescent="0.3">
      <c r="C25" s="415"/>
      <c r="D25" s="137" t="s">
        <v>75</v>
      </c>
      <c r="E25" s="135"/>
    </row>
    <row r="26" spans="3:6" ht="30" customHeight="1" thickBot="1" x14ac:dyDescent="0.35">
      <c r="C26" s="416"/>
      <c r="D26" s="137" t="s">
        <v>76</v>
      </c>
      <c r="E26" s="136"/>
    </row>
    <row r="27" spans="3:6" ht="30" customHeight="1" x14ac:dyDescent="0.35">
      <c r="C27" s="414" t="str">
        <f>KK_Praha</f>
        <v>KK Praha</v>
      </c>
      <c r="D27" s="132" t="s">
        <v>71</v>
      </c>
      <c r="E27" s="133"/>
    </row>
    <row r="28" spans="3:6" ht="30" customHeight="1" x14ac:dyDescent="0.35">
      <c r="C28" s="415"/>
      <c r="D28" s="137" t="s">
        <v>72</v>
      </c>
      <c r="E28" s="134"/>
    </row>
    <row r="29" spans="3:6" ht="30" customHeight="1" x14ac:dyDescent="0.35">
      <c r="C29" s="415"/>
      <c r="D29" s="137" t="s">
        <v>73</v>
      </c>
      <c r="E29" s="134"/>
    </row>
    <row r="30" spans="3:6" ht="30" customHeight="1" x14ac:dyDescent="0.3">
      <c r="C30" s="415"/>
      <c r="D30" s="137" t="s">
        <v>74</v>
      </c>
      <c r="E30" s="135"/>
    </row>
    <row r="31" spans="3:6" ht="30" customHeight="1" x14ac:dyDescent="0.3">
      <c r="C31" s="415"/>
      <c r="D31" s="137" t="s">
        <v>75</v>
      </c>
      <c r="E31" s="135"/>
    </row>
    <row r="32" spans="3:6" ht="30" customHeight="1" thickBot="1" x14ac:dyDescent="0.35">
      <c r="C32" s="416"/>
      <c r="D32" s="138" t="s">
        <v>76</v>
      </c>
      <c r="E32" s="136"/>
    </row>
    <row r="33" ht="30" customHeight="1" x14ac:dyDescent="0.3"/>
    <row r="34" ht="30" customHeight="1" x14ac:dyDescent="0.3"/>
    <row r="35" ht="30" customHeight="1" x14ac:dyDescent="0.3"/>
  </sheetData>
  <mergeCells count="6">
    <mergeCell ref="C1:E1"/>
    <mergeCell ref="C3:C8"/>
    <mergeCell ref="C9:C14"/>
    <mergeCell ref="C15:C20"/>
    <mergeCell ref="C21:C26"/>
    <mergeCell ref="C27:C32"/>
  </mergeCells>
  <pageMargins left="0.25" right="0.25" top="0.75" bottom="0.75" header="0.3" footer="0.3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workbookViewId="0"/>
  </sheetViews>
  <sheetFormatPr defaultRowHeight="16.5" x14ac:dyDescent="0.3"/>
  <sheetData>
    <row r="1" spans="1:3" x14ac:dyDescent="0.3">
      <c r="A1" t="s">
        <v>0</v>
      </c>
      <c r="B1" t="s">
        <v>1</v>
      </c>
      <c r="C1" t="s">
        <v>10</v>
      </c>
    </row>
    <row r="2" spans="1:3" x14ac:dyDescent="0.3">
      <c r="A2" t="s">
        <v>2</v>
      </c>
      <c r="B2" t="s">
        <v>7</v>
      </c>
      <c r="C2" t="s">
        <v>11</v>
      </c>
    </row>
    <row r="3" spans="1:3" x14ac:dyDescent="0.3">
      <c r="A3" t="s">
        <v>4</v>
      </c>
      <c r="B3" t="s">
        <v>6</v>
      </c>
      <c r="C3" t="s">
        <v>13</v>
      </c>
    </row>
    <row r="4" spans="1:3" x14ac:dyDescent="0.3">
      <c r="A4" t="s">
        <v>3</v>
      </c>
      <c r="B4" t="s">
        <v>8</v>
      </c>
      <c r="C4" t="s">
        <v>12</v>
      </c>
    </row>
    <row r="5" spans="1:3" x14ac:dyDescent="0.3">
      <c r="A5" t="s">
        <v>5</v>
      </c>
      <c r="B5" t="s">
        <v>9</v>
      </c>
      <c r="C5" t="s">
        <v>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0"/>
  <sheetViews>
    <sheetView zoomScale="85" zoomScaleNormal="85" workbookViewId="0">
      <selection activeCell="D60" sqref="D60:D61"/>
    </sheetView>
  </sheetViews>
  <sheetFormatPr defaultRowHeight="16.5" x14ac:dyDescent="0.3"/>
  <cols>
    <col min="2" max="2" width="16.25" customWidth="1"/>
    <col min="3" max="7" width="18.625" customWidth="1"/>
    <col min="8" max="8" width="2.75" customWidth="1"/>
    <col min="9" max="11" width="20.625" customWidth="1"/>
  </cols>
  <sheetData>
    <row r="1" spans="2:9" ht="62.25" thickBot="1" x14ac:dyDescent="0.85">
      <c r="B1" s="168" t="s">
        <v>31</v>
      </c>
      <c r="C1" s="168"/>
      <c r="D1" s="168"/>
      <c r="E1" s="168"/>
      <c r="F1" s="168"/>
      <c r="G1" s="168"/>
    </row>
    <row r="2" spans="2:9" ht="39.950000000000003" customHeight="1" thickTop="1" x14ac:dyDescent="0.3">
      <c r="B2" s="20" t="s">
        <v>21</v>
      </c>
      <c r="C2" s="152" t="s">
        <v>32</v>
      </c>
      <c r="D2" s="152" t="s">
        <v>33</v>
      </c>
      <c r="E2" s="152" t="s">
        <v>34</v>
      </c>
      <c r="F2" s="152" t="s">
        <v>35</v>
      </c>
      <c r="G2" s="154" t="s">
        <v>36</v>
      </c>
      <c r="I2" s="79" t="s">
        <v>37</v>
      </c>
    </row>
    <row r="3" spans="2:9" ht="20.100000000000001" customHeight="1" thickBot="1" x14ac:dyDescent="0.35">
      <c r="B3" s="21" t="s">
        <v>38</v>
      </c>
      <c r="C3" s="153"/>
      <c r="D3" s="153"/>
      <c r="E3" s="153"/>
      <c r="F3" s="153"/>
      <c r="G3" s="155"/>
      <c r="I3" s="80" t="s">
        <v>39</v>
      </c>
    </row>
    <row r="4" spans="2:9" ht="20.100000000000001" customHeight="1" x14ac:dyDescent="0.3">
      <c r="B4" s="140" t="s">
        <v>32</v>
      </c>
      <c r="C4" s="68"/>
      <c r="D4" s="16"/>
      <c r="E4" s="16"/>
      <c r="F4" s="16"/>
      <c r="G4" s="17"/>
      <c r="I4" s="169"/>
    </row>
    <row r="5" spans="2:9" ht="20.100000000000001" customHeight="1" thickBot="1" x14ac:dyDescent="0.35">
      <c r="B5" s="144"/>
      <c r="C5" s="69"/>
      <c r="D5" s="15"/>
      <c r="E5" s="15"/>
      <c r="F5" s="15"/>
      <c r="G5" s="18"/>
      <c r="I5" s="170"/>
    </row>
    <row r="6" spans="2:9" ht="20.100000000000001" customHeight="1" x14ac:dyDescent="0.3">
      <c r="B6" s="140" t="s">
        <v>33</v>
      </c>
      <c r="C6" s="16"/>
      <c r="D6" s="71"/>
      <c r="E6" s="16"/>
      <c r="F6" s="16"/>
      <c r="G6" s="17"/>
      <c r="I6" s="170"/>
    </row>
    <row r="7" spans="2:9" ht="20.100000000000001" customHeight="1" thickBot="1" x14ac:dyDescent="0.35">
      <c r="B7" s="144"/>
      <c r="C7" s="15"/>
      <c r="D7" s="72"/>
      <c r="E7" s="15"/>
      <c r="F7" s="15"/>
      <c r="G7" s="18"/>
      <c r="I7" s="170"/>
    </row>
    <row r="8" spans="2:9" ht="20.100000000000001" customHeight="1" x14ac:dyDescent="0.3">
      <c r="B8" s="140" t="s">
        <v>34</v>
      </c>
      <c r="C8" s="16"/>
      <c r="D8" s="16"/>
      <c r="E8" s="73"/>
      <c r="F8" s="16"/>
      <c r="G8" s="17"/>
      <c r="I8" s="170"/>
    </row>
    <row r="9" spans="2:9" ht="20.100000000000001" customHeight="1" thickBot="1" x14ac:dyDescent="0.35">
      <c r="B9" s="144"/>
      <c r="C9" s="15"/>
      <c r="D9" s="15"/>
      <c r="E9" s="74"/>
      <c r="F9" s="15"/>
      <c r="G9" s="18"/>
      <c r="I9" s="170"/>
    </row>
    <row r="10" spans="2:9" ht="20.100000000000001" customHeight="1" x14ac:dyDescent="0.3">
      <c r="B10" s="140" t="s">
        <v>35</v>
      </c>
      <c r="C10" s="16"/>
      <c r="D10" s="16"/>
      <c r="E10" s="16"/>
      <c r="F10" s="75"/>
      <c r="G10" s="17"/>
      <c r="I10" s="170"/>
    </row>
    <row r="11" spans="2:9" ht="20.100000000000001" customHeight="1" thickBot="1" x14ac:dyDescent="0.35">
      <c r="B11" s="144"/>
      <c r="C11" s="15"/>
      <c r="D11" s="15"/>
      <c r="E11" s="15"/>
      <c r="F11" s="76"/>
      <c r="G11" s="18"/>
      <c r="I11" s="170"/>
    </row>
    <row r="12" spans="2:9" ht="20.100000000000001" customHeight="1" x14ac:dyDescent="0.3">
      <c r="B12" s="140" t="s">
        <v>36</v>
      </c>
      <c r="C12" s="16"/>
      <c r="D12" s="16"/>
      <c r="E12" s="16"/>
      <c r="F12" s="16"/>
      <c r="G12" s="77"/>
      <c r="I12" s="170"/>
    </row>
    <row r="13" spans="2:9" ht="20.100000000000001" customHeight="1" thickBot="1" x14ac:dyDescent="0.35">
      <c r="B13" s="141"/>
      <c r="C13" s="19"/>
      <c r="D13" s="19"/>
      <c r="E13" s="19"/>
      <c r="F13" s="19"/>
      <c r="G13" s="78"/>
      <c r="I13" s="171"/>
    </row>
    <row r="14" spans="2:9" ht="17.25" thickTop="1" x14ac:dyDescent="0.3"/>
    <row r="15" spans="2:9" ht="17.25" thickBot="1" x14ac:dyDescent="0.35"/>
    <row r="16" spans="2:9" ht="39.950000000000003" customHeight="1" thickTop="1" x14ac:dyDescent="0.3">
      <c r="B16" s="20" t="s">
        <v>22</v>
      </c>
      <c r="C16" s="152" t="s">
        <v>32</v>
      </c>
      <c r="D16" s="152" t="s">
        <v>33</v>
      </c>
      <c r="E16" s="152" t="s">
        <v>34</v>
      </c>
      <c r="F16" s="152" t="s">
        <v>35</v>
      </c>
      <c r="G16" s="154" t="s">
        <v>36</v>
      </c>
      <c r="I16" s="79" t="s">
        <v>37</v>
      </c>
    </row>
    <row r="17" spans="2:9" ht="17.25" thickBot="1" x14ac:dyDescent="0.35">
      <c r="B17" s="21" t="s">
        <v>38</v>
      </c>
      <c r="C17" s="153"/>
      <c r="D17" s="153"/>
      <c r="E17" s="153"/>
      <c r="F17" s="153"/>
      <c r="G17" s="155"/>
      <c r="I17" s="80" t="s">
        <v>39</v>
      </c>
    </row>
    <row r="18" spans="2:9" ht="20.100000000000001" customHeight="1" x14ac:dyDescent="0.3">
      <c r="B18" s="140" t="s">
        <v>32</v>
      </c>
      <c r="C18" s="70"/>
      <c r="D18" s="16"/>
      <c r="E18" s="16"/>
      <c r="F18" s="16"/>
      <c r="G18" s="17"/>
      <c r="I18" s="169"/>
    </row>
    <row r="19" spans="2:9" ht="20.100000000000001" customHeight="1" thickBot="1" x14ac:dyDescent="0.35">
      <c r="B19" s="144"/>
      <c r="C19" s="69"/>
      <c r="D19" s="15"/>
      <c r="E19" s="15"/>
      <c r="F19" s="15"/>
      <c r="G19" s="18"/>
      <c r="I19" s="170"/>
    </row>
    <row r="20" spans="2:9" ht="20.100000000000001" customHeight="1" x14ac:dyDescent="0.3">
      <c r="B20" s="140" t="s">
        <v>33</v>
      </c>
      <c r="C20" s="16"/>
      <c r="D20" s="71"/>
      <c r="E20" s="16"/>
      <c r="F20" s="16"/>
      <c r="G20" s="17"/>
      <c r="I20" s="170"/>
    </row>
    <row r="21" spans="2:9" ht="20.100000000000001" customHeight="1" thickBot="1" x14ac:dyDescent="0.35">
      <c r="B21" s="144"/>
      <c r="C21" s="15"/>
      <c r="D21" s="72"/>
      <c r="E21" s="15"/>
      <c r="F21" s="15"/>
      <c r="G21" s="18"/>
      <c r="I21" s="170"/>
    </row>
    <row r="22" spans="2:9" ht="20.100000000000001" customHeight="1" x14ac:dyDescent="0.3">
      <c r="B22" s="140" t="s">
        <v>34</v>
      </c>
      <c r="C22" s="16"/>
      <c r="D22" s="16"/>
      <c r="E22" s="73"/>
      <c r="F22" s="16"/>
      <c r="G22" s="17"/>
      <c r="I22" s="170"/>
    </row>
    <row r="23" spans="2:9" ht="20.100000000000001" customHeight="1" thickBot="1" x14ac:dyDescent="0.35">
      <c r="B23" s="144"/>
      <c r="C23" s="15"/>
      <c r="D23" s="15"/>
      <c r="E23" s="74"/>
      <c r="F23" s="15"/>
      <c r="G23" s="18"/>
      <c r="I23" s="170"/>
    </row>
    <row r="24" spans="2:9" ht="20.100000000000001" customHeight="1" x14ac:dyDescent="0.3">
      <c r="B24" s="140" t="s">
        <v>35</v>
      </c>
      <c r="C24" s="16"/>
      <c r="D24" s="16"/>
      <c r="E24" s="16"/>
      <c r="F24" s="75"/>
      <c r="G24" s="17"/>
      <c r="I24" s="170"/>
    </row>
    <row r="25" spans="2:9" ht="20.100000000000001" customHeight="1" thickBot="1" x14ac:dyDescent="0.35">
      <c r="B25" s="144"/>
      <c r="C25" s="15"/>
      <c r="D25" s="15"/>
      <c r="E25" s="15"/>
      <c r="F25" s="76"/>
      <c r="G25" s="18"/>
      <c r="I25" s="170"/>
    </row>
    <row r="26" spans="2:9" ht="20.100000000000001" customHeight="1" x14ac:dyDescent="0.3">
      <c r="B26" s="140" t="s">
        <v>36</v>
      </c>
      <c r="C26" s="16"/>
      <c r="D26" s="16"/>
      <c r="E26" s="16"/>
      <c r="F26" s="16"/>
      <c r="G26" s="77"/>
      <c r="I26" s="170"/>
    </row>
    <row r="27" spans="2:9" ht="20.100000000000001" customHeight="1" thickBot="1" x14ac:dyDescent="0.35">
      <c r="B27" s="141"/>
      <c r="C27" s="19"/>
      <c r="D27" s="19"/>
      <c r="E27" s="19"/>
      <c r="F27" s="19"/>
      <c r="G27" s="78"/>
      <c r="I27" s="171"/>
    </row>
    <row r="28" spans="2:9" ht="17.25" thickTop="1" x14ac:dyDescent="0.3"/>
    <row r="29" spans="2:9" ht="17.25" thickBot="1" x14ac:dyDescent="0.35"/>
    <row r="30" spans="2:9" ht="39.950000000000003" customHeight="1" thickTop="1" x14ac:dyDescent="0.3">
      <c r="B30" s="20" t="s">
        <v>22</v>
      </c>
      <c r="C30" s="152" t="s">
        <v>32</v>
      </c>
      <c r="D30" s="152" t="s">
        <v>33</v>
      </c>
      <c r="E30" s="152" t="s">
        <v>34</v>
      </c>
      <c r="F30" s="152" t="s">
        <v>35</v>
      </c>
      <c r="G30" s="154" t="s">
        <v>36</v>
      </c>
      <c r="I30" s="79" t="s">
        <v>37</v>
      </c>
    </row>
    <row r="31" spans="2:9" ht="20.100000000000001" customHeight="1" thickBot="1" x14ac:dyDescent="0.35">
      <c r="B31" s="21" t="s">
        <v>40</v>
      </c>
      <c r="C31" s="153"/>
      <c r="D31" s="153"/>
      <c r="E31" s="153"/>
      <c r="F31" s="153"/>
      <c r="G31" s="155"/>
      <c r="I31" s="80" t="s">
        <v>39</v>
      </c>
    </row>
    <row r="32" spans="2:9" ht="20.100000000000001" customHeight="1" x14ac:dyDescent="0.3">
      <c r="B32" s="140" t="s">
        <v>32</v>
      </c>
      <c r="C32" s="70"/>
      <c r="D32" s="142"/>
      <c r="E32" s="142"/>
      <c r="F32" s="142"/>
      <c r="G32" s="146"/>
      <c r="I32" s="169"/>
    </row>
    <row r="33" spans="2:11" ht="20.100000000000001" customHeight="1" thickBot="1" x14ac:dyDescent="0.35">
      <c r="B33" s="144"/>
      <c r="C33" s="69"/>
      <c r="D33" s="145"/>
      <c r="E33" s="145"/>
      <c r="F33" s="145"/>
      <c r="G33" s="147"/>
      <c r="I33" s="170"/>
    </row>
    <row r="34" spans="2:11" ht="20.100000000000001" customHeight="1" x14ac:dyDescent="0.3">
      <c r="B34" s="140" t="s">
        <v>33</v>
      </c>
      <c r="C34" s="142"/>
      <c r="D34" s="71"/>
      <c r="E34" s="142"/>
      <c r="F34" s="142"/>
      <c r="G34" s="146"/>
      <c r="I34" s="170"/>
    </row>
    <row r="35" spans="2:11" ht="20.100000000000001" customHeight="1" thickBot="1" x14ac:dyDescent="0.35">
      <c r="B35" s="144"/>
      <c r="C35" s="145"/>
      <c r="D35" s="72"/>
      <c r="E35" s="145"/>
      <c r="F35" s="145"/>
      <c r="G35" s="147"/>
      <c r="I35" s="170"/>
    </row>
    <row r="36" spans="2:11" ht="20.100000000000001" customHeight="1" x14ac:dyDescent="0.3">
      <c r="B36" s="140" t="s">
        <v>34</v>
      </c>
      <c r="C36" s="142"/>
      <c r="D36" s="142"/>
      <c r="E36" s="73"/>
      <c r="F36" s="142"/>
      <c r="G36" s="146"/>
      <c r="I36" s="170"/>
    </row>
    <row r="37" spans="2:11" ht="20.100000000000001" customHeight="1" thickBot="1" x14ac:dyDescent="0.35">
      <c r="B37" s="144"/>
      <c r="C37" s="145"/>
      <c r="D37" s="145"/>
      <c r="E37" s="74"/>
      <c r="F37" s="145"/>
      <c r="G37" s="147"/>
      <c r="I37" s="170"/>
    </row>
    <row r="38" spans="2:11" ht="20.100000000000001" customHeight="1" x14ac:dyDescent="0.3">
      <c r="B38" s="140" t="s">
        <v>35</v>
      </c>
      <c r="C38" s="142"/>
      <c r="D38" s="142"/>
      <c r="E38" s="142"/>
      <c r="F38" s="75"/>
      <c r="G38" s="146"/>
      <c r="I38" s="170"/>
    </row>
    <row r="39" spans="2:11" ht="20.100000000000001" customHeight="1" thickBot="1" x14ac:dyDescent="0.35">
      <c r="B39" s="144"/>
      <c r="C39" s="145"/>
      <c r="D39" s="145"/>
      <c r="E39" s="145"/>
      <c r="F39" s="76"/>
      <c r="G39" s="147"/>
      <c r="I39" s="170"/>
    </row>
    <row r="40" spans="2:11" ht="20.100000000000001" customHeight="1" x14ac:dyDescent="0.3">
      <c r="B40" s="140" t="s">
        <v>36</v>
      </c>
      <c r="C40" s="142"/>
      <c r="D40" s="142"/>
      <c r="E40" s="142"/>
      <c r="F40" s="142"/>
      <c r="G40" s="77"/>
      <c r="I40" s="170"/>
    </row>
    <row r="41" spans="2:11" ht="20.100000000000001" customHeight="1" thickBot="1" x14ac:dyDescent="0.35">
      <c r="B41" s="141"/>
      <c r="C41" s="143"/>
      <c r="D41" s="143"/>
      <c r="E41" s="143"/>
      <c r="F41" s="143"/>
      <c r="G41" s="78"/>
      <c r="I41" s="171"/>
    </row>
    <row r="42" spans="2:11" ht="17.25" thickTop="1" x14ac:dyDescent="0.3"/>
    <row r="43" spans="2:11" ht="17.25" thickBot="1" x14ac:dyDescent="0.35"/>
    <row r="44" spans="2:11" ht="39.950000000000003" customHeight="1" thickTop="1" x14ac:dyDescent="0.3">
      <c r="B44" s="161" t="s">
        <v>42</v>
      </c>
      <c r="C44" s="152" t="s">
        <v>32</v>
      </c>
      <c r="D44" s="152" t="s">
        <v>33</v>
      </c>
      <c r="E44" s="152" t="s">
        <v>34</v>
      </c>
      <c r="F44" s="152" t="s">
        <v>35</v>
      </c>
      <c r="G44" s="154" t="s">
        <v>36</v>
      </c>
      <c r="I44" s="22" t="s">
        <v>37</v>
      </c>
      <c r="J44" s="82" t="s">
        <v>41</v>
      </c>
      <c r="K44" s="150" t="s">
        <v>43</v>
      </c>
    </row>
    <row r="45" spans="2:11" ht="20.100000000000001" customHeight="1" thickBot="1" x14ac:dyDescent="0.35">
      <c r="B45" s="162"/>
      <c r="C45" s="153"/>
      <c r="D45" s="153"/>
      <c r="E45" s="153"/>
      <c r="F45" s="153"/>
      <c r="G45" s="155"/>
      <c r="I45" s="23" t="s">
        <v>45</v>
      </c>
      <c r="J45" s="83" t="s">
        <v>46</v>
      </c>
      <c r="K45" s="151"/>
    </row>
    <row r="46" spans="2:11" ht="20.100000000000001" customHeight="1" x14ac:dyDescent="0.3">
      <c r="B46" s="140" t="s">
        <v>32</v>
      </c>
      <c r="C46" s="70"/>
      <c r="D46" s="142"/>
      <c r="E46" s="142"/>
      <c r="F46" s="142"/>
      <c r="G46" s="146"/>
      <c r="I46" s="159"/>
      <c r="J46" s="165"/>
      <c r="K46" s="163"/>
    </row>
    <row r="47" spans="2:11" ht="20.100000000000001" customHeight="1" thickBot="1" x14ac:dyDescent="0.35">
      <c r="B47" s="144"/>
      <c r="C47" s="69"/>
      <c r="D47" s="145"/>
      <c r="E47" s="145"/>
      <c r="F47" s="145"/>
      <c r="G47" s="147"/>
      <c r="I47" s="158"/>
      <c r="J47" s="166"/>
      <c r="K47" s="148"/>
    </row>
    <row r="48" spans="2:11" ht="20.100000000000001" customHeight="1" x14ac:dyDescent="0.3">
      <c r="B48" s="140" t="s">
        <v>33</v>
      </c>
      <c r="C48" s="142"/>
      <c r="D48" s="71"/>
      <c r="E48" s="142"/>
      <c r="F48" s="142"/>
      <c r="G48" s="146"/>
      <c r="I48" s="158"/>
      <c r="J48" s="166"/>
      <c r="K48" s="148"/>
    </row>
    <row r="49" spans="2:11" ht="20.100000000000001" customHeight="1" thickBot="1" x14ac:dyDescent="0.35">
      <c r="B49" s="144"/>
      <c r="C49" s="145"/>
      <c r="D49" s="72"/>
      <c r="E49" s="145"/>
      <c r="F49" s="145"/>
      <c r="G49" s="147"/>
      <c r="I49" s="158"/>
      <c r="J49" s="166"/>
      <c r="K49" s="148"/>
    </row>
    <row r="50" spans="2:11" ht="20.100000000000001" customHeight="1" x14ac:dyDescent="0.3">
      <c r="B50" s="140" t="s">
        <v>34</v>
      </c>
      <c r="C50" s="142"/>
      <c r="D50" s="142"/>
      <c r="E50" s="73"/>
      <c r="F50" s="142"/>
      <c r="G50" s="146"/>
      <c r="I50" s="158"/>
      <c r="J50" s="166"/>
      <c r="K50" s="148"/>
    </row>
    <row r="51" spans="2:11" ht="20.100000000000001" customHeight="1" thickBot="1" x14ac:dyDescent="0.35">
      <c r="B51" s="144"/>
      <c r="C51" s="145"/>
      <c r="D51" s="145"/>
      <c r="E51" s="74"/>
      <c r="F51" s="145"/>
      <c r="G51" s="147"/>
      <c r="I51" s="158"/>
      <c r="J51" s="166"/>
      <c r="K51" s="148"/>
    </row>
    <row r="52" spans="2:11" ht="20.100000000000001" customHeight="1" x14ac:dyDescent="0.3">
      <c r="B52" s="140" t="s">
        <v>35</v>
      </c>
      <c r="C52" s="142"/>
      <c r="D52" s="142"/>
      <c r="E52" s="142"/>
      <c r="F52" s="75"/>
      <c r="G52" s="146"/>
      <c r="I52" s="158"/>
      <c r="J52" s="166"/>
      <c r="K52" s="148"/>
    </row>
    <row r="53" spans="2:11" ht="20.100000000000001" customHeight="1" thickBot="1" x14ac:dyDescent="0.35">
      <c r="B53" s="144"/>
      <c r="C53" s="145"/>
      <c r="D53" s="145"/>
      <c r="E53" s="145"/>
      <c r="F53" s="76"/>
      <c r="G53" s="147"/>
      <c r="I53" s="158"/>
      <c r="J53" s="166"/>
      <c r="K53" s="148"/>
    </row>
    <row r="54" spans="2:11" ht="20.100000000000001" customHeight="1" x14ac:dyDescent="0.3">
      <c r="B54" s="140" t="s">
        <v>36</v>
      </c>
      <c r="C54" s="142"/>
      <c r="D54" s="142"/>
      <c r="E54" s="142"/>
      <c r="F54" s="142"/>
      <c r="G54" s="77"/>
      <c r="I54" s="158"/>
      <c r="J54" s="166"/>
      <c r="K54" s="148"/>
    </row>
    <row r="55" spans="2:11" ht="20.100000000000001" customHeight="1" thickBot="1" x14ac:dyDescent="0.35">
      <c r="B55" s="141"/>
      <c r="C55" s="143"/>
      <c r="D55" s="143"/>
      <c r="E55" s="143"/>
      <c r="F55" s="143"/>
      <c r="G55" s="78"/>
      <c r="I55" s="164"/>
      <c r="J55" s="167"/>
      <c r="K55" s="149"/>
    </row>
    <row r="56" spans="2:11" ht="17.25" thickTop="1" x14ac:dyDescent="0.3"/>
    <row r="57" spans="2:11" ht="17.25" thickBot="1" x14ac:dyDescent="0.35"/>
    <row r="58" spans="2:11" ht="39.950000000000003" customHeight="1" thickTop="1" x14ac:dyDescent="0.3">
      <c r="B58" s="24" t="s">
        <v>21</v>
      </c>
      <c r="C58" s="152" t="s">
        <v>32</v>
      </c>
      <c r="D58" s="152" t="s">
        <v>33</v>
      </c>
      <c r="E58" s="152" t="s">
        <v>34</v>
      </c>
      <c r="F58" s="152" t="s">
        <v>35</v>
      </c>
      <c r="G58" s="154" t="s">
        <v>36</v>
      </c>
      <c r="I58" s="84" t="s">
        <v>43</v>
      </c>
    </row>
    <row r="59" spans="2:11" ht="20.100000000000001" customHeight="1" thickBot="1" x14ac:dyDescent="0.35">
      <c r="B59" s="21" t="s">
        <v>44</v>
      </c>
      <c r="C59" s="153"/>
      <c r="D59" s="153"/>
      <c r="E59" s="153"/>
      <c r="F59" s="153"/>
      <c r="G59" s="155"/>
      <c r="I59" s="81" t="s">
        <v>47</v>
      </c>
    </row>
    <row r="60" spans="2:11" ht="20.100000000000001" customHeight="1" x14ac:dyDescent="0.3">
      <c r="B60" s="140" t="s">
        <v>32</v>
      </c>
      <c r="C60" s="70"/>
      <c r="D60" s="142"/>
      <c r="E60" s="142"/>
      <c r="F60" s="142"/>
      <c r="G60" s="146"/>
      <c r="I60" s="156"/>
    </row>
    <row r="61" spans="2:11" ht="20.100000000000001" customHeight="1" thickBot="1" x14ac:dyDescent="0.35">
      <c r="B61" s="144"/>
      <c r="C61" s="69"/>
      <c r="D61" s="145"/>
      <c r="E61" s="145"/>
      <c r="F61" s="145"/>
      <c r="G61" s="147"/>
      <c r="I61" s="157"/>
    </row>
    <row r="62" spans="2:11" ht="20.100000000000001" customHeight="1" x14ac:dyDescent="0.3">
      <c r="B62" s="140" t="s">
        <v>33</v>
      </c>
      <c r="C62" s="142"/>
      <c r="D62" s="71"/>
      <c r="E62" s="142"/>
      <c r="F62" s="142"/>
      <c r="G62" s="146"/>
      <c r="I62" s="157"/>
    </row>
    <row r="63" spans="2:11" ht="20.100000000000001" customHeight="1" thickBot="1" x14ac:dyDescent="0.35">
      <c r="B63" s="144"/>
      <c r="C63" s="145"/>
      <c r="D63" s="72"/>
      <c r="E63" s="145"/>
      <c r="F63" s="145"/>
      <c r="G63" s="147"/>
      <c r="I63" s="157"/>
    </row>
    <row r="64" spans="2:11" ht="20.100000000000001" customHeight="1" x14ac:dyDescent="0.3">
      <c r="B64" s="140" t="s">
        <v>34</v>
      </c>
      <c r="C64" s="142"/>
      <c r="D64" s="142"/>
      <c r="E64" s="73"/>
      <c r="F64" s="142"/>
      <c r="G64" s="146"/>
      <c r="I64" s="157"/>
    </row>
    <row r="65" spans="2:9" ht="20.100000000000001" customHeight="1" thickBot="1" x14ac:dyDescent="0.35">
      <c r="B65" s="144"/>
      <c r="C65" s="145"/>
      <c r="D65" s="145"/>
      <c r="E65" s="74"/>
      <c r="F65" s="145"/>
      <c r="G65" s="147"/>
      <c r="I65" s="157"/>
    </row>
    <row r="66" spans="2:9" ht="20.100000000000001" customHeight="1" x14ac:dyDescent="0.3">
      <c r="B66" s="140" t="s">
        <v>35</v>
      </c>
      <c r="C66" s="142"/>
      <c r="D66" s="142"/>
      <c r="E66" s="142"/>
      <c r="F66" s="75"/>
      <c r="G66" s="146"/>
      <c r="I66" s="157"/>
    </row>
    <row r="67" spans="2:9" ht="20.100000000000001" customHeight="1" thickBot="1" x14ac:dyDescent="0.35">
      <c r="B67" s="144"/>
      <c r="C67" s="145"/>
      <c r="D67" s="145"/>
      <c r="E67" s="145"/>
      <c r="F67" s="76"/>
      <c r="G67" s="147"/>
      <c r="I67" s="157"/>
    </row>
    <row r="68" spans="2:9" ht="20.100000000000001" customHeight="1" x14ac:dyDescent="0.3">
      <c r="B68" s="140" t="s">
        <v>36</v>
      </c>
      <c r="C68" s="142"/>
      <c r="D68" s="142"/>
      <c r="E68" s="142"/>
      <c r="F68" s="142"/>
      <c r="G68" s="77"/>
      <c r="I68" s="157"/>
    </row>
    <row r="69" spans="2:9" ht="20.100000000000001" customHeight="1" thickBot="1" x14ac:dyDescent="0.35">
      <c r="B69" s="141"/>
      <c r="C69" s="143"/>
      <c r="D69" s="143"/>
      <c r="E69" s="143"/>
      <c r="F69" s="143"/>
      <c r="G69" s="78"/>
      <c r="I69" s="160"/>
    </row>
    <row r="70" spans="2:9" ht="17.25" thickTop="1" x14ac:dyDescent="0.3"/>
  </sheetData>
  <mergeCells count="148">
    <mergeCell ref="I38:I39"/>
    <mergeCell ref="B40:B41"/>
    <mergeCell ref="I40:I41"/>
    <mergeCell ref="C34:C35"/>
    <mergeCell ref="C36:C37"/>
    <mergeCell ref="C38:C39"/>
    <mergeCell ref="C40:C41"/>
    <mergeCell ref="E34:E35"/>
    <mergeCell ref="D36:D37"/>
    <mergeCell ref="F34:F35"/>
    <mergeCell ref="F36:F37"/>
    <mergeCell ref="F40:F41"/>
    <mergeCell ref="B38:B39"/>
    <mergeCell ref="G36:G37"/>
    <mergeCell ref="G38:G39"/>
    <mergeCell ref="D38:D39"/>
    <mergeCell ref="D40:D41"/>
    <mergeCell ref="E38:E39"/>
    <mergeCell ref="E40:E41"/>
    <mergeCell ref="C30:C31"/>
    <mergeCell ref="D30:D31"/>
    <mergeCell ref="E30:E31"/>
    <mergeCell ref="F30:F31"/>
    <mergeCell ref="G30:G31"/>
    <mergeCell ref="I32:I33"/>
    <mergeCell ref="B34:B35"/>
    <mergeCell ref="I34:I35"/>
    <mergeCell ref="B36:B37"/>
    <mergeCell ref="I36:I37"/>
    <mergeCell ref="D32:D33"/>
    <mergeCell ref="E32:E33"/>
    <mergeCell ref="G32:G33"/>
    <mergeCell ref="G34:G35"/>
    <mergeCell ref="F32:F33"/>
    <mergeCell ref="B32:B33"/>
    <mergeCell ref="E16:E17"/>
    <mergeCell ref="F16:F17"/>
    <mergeCell ref="B24:B25"/>
    <mergeCell ref="I24:I25"/>
    <mergeCell ref="B26:B27"/>
    <mergeCell ref="I26:I27"/>
    <mergeCell ref="B18:B19"/>
    <mergeCell ref="I18:I19"/>
    <mergeCell ref="B20:B21"/>
    <mergeCell ref="I20:I21"/>
    <mergeCell ref="B22:B23"/>
    <mergeCell ref="I22:I23"/>
    <mergeCell ref="C44:C45"/>
    <mergeCell ref="D44:D45"/>
    <mergeCell ref="E44:E45"/>
    <mergeCell ref="F44:F45"/>
    <mergeCell ref="G44:G45"/>
    <mergeCell ref="B1:G1"/>
    <mergeCell ref="I4:I5"/>
    <mergeCell ref="I6:I7"/>
    <mergeCell ref="I8:I9"/>
    <mergeCell ref="I10:I11"/>
    <mergeCell ref="B4:B5"/>
    <mergeCell ref="B6:B7"/>
    <mergeCell ref="B8:B9"/>
    <mergeCell ref="B10:B11"/>
    <mergeCell ref="G16:G17"/>
    <mergeCell ref="I12:I13"/>
    <mergeCell ref="C2:C3"/>
    <mergeCell ref="D2:D3"/>
    <mergeCell ref="E2:E3"/>
    <mergeCell ref="F2:F3"/>
    <mergeCell ref="G2:G3"/>
    <mergeCell ref="B12:B13"/>
    <mergeCell ref="C16:C17"/>
    <mergeCell ref="D16:D17"/>
    <mergeCell ref="E48:E49"/>
    <mergeCell ref="F48:F49"/>
    <mergeCell ref="G48:G49"/>
    <mergeCell ref="I48:I49"/>
    <mergeCell ref="B46:B47"/>
    <mergeCell ref="D46:D47"/>
    <mergeCell ref="E46:E47"/>
    <mergeCell ref="F46:F47"/>
    <mergeCell ref="G46:G47"/>
    <mergeCell ref="I62:I63"/>
    <mergeCell ref="I64:I65"/>
    <mergeCell ref="I66:I67"/>
    <mergeCell ref="I68:I69"/>
    <mergeCell ref="B44:B45"/>
    <mergeCell ref="K46:K47"/>
    <mergeCell ref="K48:K49"/>
    <mergeCell ref="K50:K51"/>
    <mergeCell ref="K52:K53"/>
    <mergeCell ref="I54:I55"/>
    <mergeCell ref="J46:J47"/>
    <mergeCell ref="J48:J49"/>
    <mergeCell ref="J50:J51"/>
    <mergeCell ref="J52:J53"/>
    <mergeCell ref="J54:J55"/>
    <mergeCell ref="B54:B55"/>
    <mergeCell ref="C54:C55"/>
    <mergeCell ref="D54:D55"/>
    <mergeCell ref="E54:E55"/>
    <mergeCell ref="F54:F55"/>
    <mergeCell ref="I50:I51"/>
    <mergeCell ref="B52:B53"/>
    <mergeCell ref="C52:C53"/>
    <mergeCell ref="D52:D53"/>
    <mergeCell ref="B60:B61"/>
    <mergeCell ref="D60:D61"/>
    <mergeCell ref="E60:E61"/>
    <mergeCell ref="F60:F61"/>
    <mergeCell ref="G60:G61"/>
    <mergeCell ref="K54:K55"/>
    <mergeCell ref="K44:K45"/>
    <mergeCell ref="C58:C59"/>
    <mergeCell ref="D58:D59"/>
    <mergeCell ref="E58:E59"/>
    <mergeCell ref="F58:F59"/>
    <mergeCell ref="G58:G59"/>
    <mergeCell ref="I60:I61"/>
    <mergeCell ref="E52:E53"/>
    <mergeCell ref="G52:G53"/>
    <mergeCell ref="I52:I53"/>
    <mergeCell ref="B50:B51"/>
    <mergeCell ref="C50:C51"/>
    <mergeCell ref="D50:D51"/>
    <mergeCell ref="F50:F51"/>
    <mergeCell ref="G50:G51"/>
    <mergeCell ref="I46:I47"/>
    <mergeCell ref="B48:B49"/>
    <mergeCell ref="C48:C49"/>
    <mergeCell ref="G66:G67"/>
    <mergeCell ref="B64:B65"/>
    <mergeCell ref="C64:C65"/>
    <mergeCell ref="D64:D65"/>
    <mergeCell ref="F64:F65"/>
    <mergeCell ref="G64:G65"/>
    <mergeCell ref="B62:B63"/>
    <mergeCell ref="C62:C63"/>
    <mergeCell ref="E62:E63"/>
    <mergeCell ref="F62:F63"/>
    <mergeCell ref="G62:G63"/>
    <mergeCell ref="B68:B69"/>
    <mergeCell ref="C68:C69"/>
    <mergeCell ref="D68:D69"/>
    <mergeCell ref="E68:E69"/>
    <mergeCell ref="F68:F69"/>
    <mergeCell ref="B66:B67"/>
    <mergeCell ref="C66:C67"/>
    <mergeCell ref="D66:D67"/>
    <mergeCell ref="E66:E6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58"/>
  <sheetViews>
    <sheetView zoomScale="85" zoomScaleNormal="85" workbookViewId="0">
      <selection activeCell="B3" sqref="B3:B5"/>
    </sheetView>
  </sheetViews>
  <sheetFormatPr defaultRowHeight="16.5" x14ac:dyDescent="0.3"/>
  <cols>
    <col min="3" max="3" width="1.625" customWidth="1"/>
    <col min="4" max="4" width="20.625" customWidth="1"/>
    <col min="5" max="5" width="4.625" customWidth="1"/>
    <col min="6" max="6" width="20.625" customWidth="1"/>
    <col min="7" max="7" width="10.625" customWidth="1"/>
    <col min="8" max="8" width="1.625" customWidth="1"/>
    <col min="9" max="9" width="20.625" customWidth="1"/>
    <col min="10" max="10" width="4.625" customWidth="1"/>
    <col min="11" max="11" width="20.625" customWidth="1"/>
    <col min="13" max="13" width="1.625" customWidth="1"/>
    <col min="14" max="14" width="20.625" customWidth="1"/>
    <col min="15" max="15" width="4.625" customWidth="1"/>
    <col min="16" max="16" width="20.625" customWidth="1"/>
    <col min="18" max="18" width="1.625" customWidth="1"/>
    <col min="19" max="19" width="20.625" customWidth="1"/>
    <col min="20" max="20" width="4.625" customWidth="1"/>
    <col min="21" max="21" width="20.625" customWidth="1"/>
  </cols>
  <sheetData>
    <row r="1" spans="2:22" ht="61.5" x14ac:dyDescent="0.3">
      <c r="B1" s="236" t="s">
        <v>31</v>
      </c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</row>
    <row r="2" spans="2:22" ht="30" customHeight="1" thickBot="1" x14ac:dyDescent="0.85">
      <c r="B2" s="67" t="s">
        <v>17</v>
      </c>
      <c r="C2" s="212">
        <v>41095</v>
      </c>
      <c r="D2" s="212"/>
      <c r="E2" s="14"/>
      <c r="F2" s="14"/>
      <c r="G2" s="14"/>
    </row>
    <row r="3" spans="2:22" ht="18.75" x14ac:dyDescent="0.3">
      <c r="B3" s="237">
        <f>Harmonogram!$A$4</f>
        <v>0.36458333333333331</v>
      </c>
      <c r="C3" s="28"/>
      <c r="D3" s="216" t="s">
        <v>50</v>
      </c>
      <c r="E3" s="217"/>
      <c r="F3" s="240"/>
      <c r="G3" s="54" t="s">
        <v>48</v>
      </c>
      <c r="H3" s="26"/>
      <c r="I3" s="216" t="s">
        <v>51</v>
      </c>
      <c r="J3" s="217"/>
      <c r="K3" s="240"/>
      <c r="L3" s="59" t="s">
        <v>48</v>
      </c>
      <c r="M3" s="26"/>
      <c r="N3" s="216" t="s">
        <v>50</v>
      </c>
      <c r="O3" s="217"/>
      <c r="P3" s="240"/>
      <c r="Q3" s="59" t="s">
        <v>48</v>
      </c>
      <c r="R3" s="26"/>
      <c r="S3" s="216" t="s">
        <v>51</v>
      </c>
      <c r="T3" s="217"/>
      <c r="U3" s="240"/>
      <c r="V3" s="59" t="s">
        <v>48</v>
      </c>
    </row>
    <row r="4" spans="2:22" ht="15" customHeight="1" x14ac:dyDescent="0.3">
      <c r="B4" s="238"/>
      <c r="C4" s="29"/>
      <c r="D4" s="55" t="str">
        <f>CCD_Telč</f>
        <v>CCD Telč</v>
      </c>
      <c r="E4" s="218" t="s">
        <v>49</v>
      </c>
      <c r="F4" s="56" t="str">
        <f>SKK_Silesia</f>
        <v>SKK Silesia</v>
      </c>
      <c r="G4" s="221"/>
      <c r="H4" s="4"/>
      <c r="I4" s="55" t="str">
        <f>CCD_Telč</f>
        <v>CCD Telč</v>
      </c>
      <c r="J4" s="218" t="s">
        <v>49</v>
      </c>
      <c r="K4" s="60" t="str">
        <f>SKK_Silesia</f>
        <v>SKK Silesia</v>
      </c>
      <c r="L4" s="221"/>
      <c r="M4" s="4"/>
      <c r="N4" s="55" t="str">
        <f>FNCC_Ostrava</f>
        <v>FNCC Ostrava</v>
      </c>
      <c r="O4" s="218" t="s">
        <v>49</v>
      </c>
      <c r="P4" s="56" t="str">
        <f>CCCC_Hořice</f>
        <v>CCCC Hořice</v>
      </c>
      <c r="Q4" s="221"/>
      <c r="R4" s="4"/>
      <c r="S4" s="55" t="str">
        <f>FNCC_Ostrava</f>
        <v>FNCC Ostrava</v>
      </c>
      <c r="T4" s="218" t="s">
        <v>49</v>
      </c>
      <c r="U4" s="56" t="str">
        <f>CCCC_Hořice</f>
        <v>CCCC Hořice</v>
      </c>
      <c r="V4" s="221"/>
    </row>
    <row r="5" spans="2:22" ht="17.25" thickBot="1" x14ac:dyDescent="0.35">
      <c r="B5" s="239"/>
      <c r="C5" s="30"/>
      <c r="D5" s="57"/>
      <c r="E5" s="220"/>
      <c r="F5" s="58"/>
      <c r="G5" s="222"/>
      <c r="H5" s="27"/>
      <c r="I5" s="57"/>
      <c r="J5" s="220"/>
      <c r="K5" s="58"/>
      <c r="L5" s="222"/>
      <c r="M5" s="27"/>
      <c r="N5" s="57"/>
      <c r="O5" s="220"/>
      <c r="P5" s="58"/>
      <c r="Q5" s="222"/>
      <c r="R5" s="27"/>
      <c r="S5" s="57"/>
      <c r="T5" s="220"/>
      <c r="U5" s="58"/>
      <c r="V5" s="222"/>
    </row>
    <row r="6" spans="2:22" ht="18.75" x14ac:dyDescent="0.3">
      <c r="B6" s="213">
        <f>Harmonogram!$A$6</f>
        <v>0.46875</v>
      </c>
      <c r="C6" s="28"/>
      <c r="D6" s="216" t="s">
        <v>52</v>
      </c>
      <c r="E6" s="217"/>
      <c r="F6" s="217"/>
      <c r="G6" s="54" t="s">
        <v>48</v>
      </c>
      <c r="I6" s="216" t="s">
        <v>53</v>
      </c>
      <c r="J6" s="217"/>
      <c r="K6" s="217"/>
      <c r="L6" s="54" t="s">
        <v>48</v>
      </c>
      <c r="N6" s="216" t="s">
        <v>52</v>
      </c>
      <c r="O6" s="217"/>
      <c r="P6" s="217"/>
      <c r="Q6" s="54" t="s">
        <v>48</v>
      </c>
      <c r="S6" s="216" t="s">
        <v>53</v>
      </c>
      <c r="T6" s="217"/>
      <c r="U6" s="217"/>
      <c r="V6" s="54" t="s">
        <v>48</v>
      </c>
    </row>
    <row r="7" spans="2:22" x14ac:dyDescent="0.3">
      <c r="B7" s="214"/>
      <c r="C7" s="29"/>
      <c r="D7" s="55" t="str">
        <f>CCD_Telč</f>
        <v>CCD Telč</v>
      </c>
      <c r="E7" s="218" t="s">
        <v>49</v>
      </c>
      <c r="F7" s="56" t="str">
        <f>SKK_Silesia</f>
        <v>SKK Silesia</v>
      </c>
      <c r="G7" s="221"/>
      <c r="H7" s="4"/>
      <c r="I7" s="55" t="str">
        <f>CCD_Telč</f>
        <v>CCD Telč</v>
      </c>
      <c r="J7" s="218" t="s">
        <v>49</v>
      </c>
      <c r="K7" s="60" t="str">
        <f>SKK_Silesia</f>
        <v>SKK Silesia</v>
      </c>
      <c r="L7" s="221"/>
      <c r="M7" s="4"/>
      <c r="N7" s="55" t="str">
        <f>FNCC_Ostrava</f>
        <v>FNCC Ostrava</v>
      </c>
      <c r="O7" s="218" t="s">
        <v>49</v>
      </c>
      <c r="P7" s="56" t="str">
        <f>CCCC_Hořice</f>
        <v>CCCC Hořice</v>
      </c>
      <c r="Q7" s="221"/>
      <c r="R7" s="4"/>
      <c r="S7" s="55" t="str">
        <f>FNCC_Ostrava</f>
        <v>FNCC Ostrava</v>
      </c>
      <c r="T7" s="218" t="s">
        <v>49</v>
      </c>
      <c r="U7" s="56" t="str">
        <f>CCCC_Hořice</f>
        <v>CCCC Hořice</v>
      </c>
      <c r="V7" s="221"/>
    </row>
    <row r="8" spans="2:22" ht="17.25" thickBot="1" x14ac:dyDescent="0.35">
      <c r="B8" s="215"/>
      <c r="C8" s="30"/>
      <c r="D8" s="57"/>
      <c r="E8" s="220"/>
      <c r="F8" s="58"/>
      <c r="G8" s="222"/>
      <c r="H8" s="27"/>
      <c r="I8" s="57"/>
      <c r="J8" s="220"/>
      <c r="K8" s="58"/>
      <c r="L8" s="222"/>
      <c r="M8" s="27"/>
      <c r="N8" s="57"/>
      <c r="O8" s="220"/>
      <c r="P8" s="58"/>
      <c r="Q8" s="222"/>
      <c r="R8" s="27"/>
      <c r="S8" s="57"/>
      <c r="T8" s="220"/>
      <c r="U8" s="58"/>
      <c r="V8" s="222"/>
    </row>
    <row r="9" spans="2:22" ht="18.75" x14ac:dyDescent="0.3">
      <c r="B9" s="230">
        <f>Harmonogram!$A$8</f>
        <v>0.55208333333333337</v>
      </c>
      <c r="C9" s="28"/>
      <c r="D9" s="233" t="s">
        <v>50</v>
      </c>
      <c r="E9" s="234"/>
      <c r="F9" s="235"/>
      <c r="G9" s="38" t="s">
        <v>48</v>
      </c>
      <c r="H9" s="26"/>
      <c r="I9" s="233" t="s">
        <v>51</v>
      </c>
      <c r="J9" s="234"/>
      <c r="K9" s="235"/>
      <c r="L9" s="37" t="s">
        <v>48</v>
      </c>
      <c r="M9" s="26"/>
      <c r="N9" s="233" t="s">
        <v>50</v>
      </c>
      <c r="O9" s="234"/>
      <c r="P9" s="235"/>
      <c r="Q9" s="37" t="s">
        <v>48</v>
      </c>
      <c r="R9" s="26"/>
      <c r="S9" s="233" t="s">
        <v>51</v>
      </c>
      <c r="T9" s="234"/>
      <c r="U9" s="235"/>
      <c r="V9" s="37" t="s">
        <v>48</v>
      </c>
    </row>
    <row r="10" spans="2:22" x14ac:dyDescent="0.3">
      <c r="B10" s="231"/>
      <c r="C10" s="29"/>
      <c r="D10" s="31" t="str">
        <f>CCD_Telč</f>
        <v>CCD Telč</v>
      </c>
      <c r="E10" s="228" t="s">
        <v>49</v>
      </c>
      <c r="F10" s="39" t="str">
        <f>FNCC_Ostrava</f>
        <v>FNCC Ostrava</v>
      </c>
      <c r="G10" s="226"/>
      <c r="H10" s="4"/>
      <c r="I10" s="31" t="str">
        <f>CCD_Telč</f>
        <v>CCD Telč</v>
      </c>
      <c r="J10" s="228" t="s">
        <v>49</v>
      </c>
      <c r="K10" s="39" t="str">
        <f>FNCC_Ostrava</f>
        <v>FNCC Ostrava</v>
      </c>
      <c r="L10" s="226"/>
      <c r="M10" s="4"/>
      <c r="N10" s="31" t="str">
        <f>SKK_Silesia</f>
        <v>SKK Silesia</v>
      </c>
      <c r="O10" s="228" t="s">
        <v>49</v>
      </c>
      <c r="P10" s="39" t="str">
        <f>KK_Praha</f>
        <v>KK Praha</v>
      </c>
      <c r="Q10" s="226"/>
      <c r="R10" s="4"/>
      <c r="S10" s="31" t="str">
        <f>SKK_Silesia</f>
        <v>SKK Silesia</v>
      </c>
      <c r="T10" s="228" t="s">
        <v>49</v>
      </c>
      <c r="U10" s="39" t="str">
        <f>KK_Praha</f>
        <v>KK Praha</v>
      </c>
      <c r="V10" s="226"/>
    </row>
    <row r="11" spans="2:22" ht="17.25" thickBot="1" x14ac:dyDescent="0.35">
      <c r="B11" s="232"/>
      <c r="C11" s="30"/>
      <c r="D11" s="32"/>
      <c r="E11" s="229"/>
      <c r="F11" s="33"/>
      <c r="G11" s="227"/>
      <c r="H11" s="27"/>
      <c r="I11" s="32"/>
      <c r="J11" s="229"/>
      <c r="K11" s="33"/>
      <c r="L11" s="227"/>
      <c r="M11" s="27"/>
      <c r="N11" s="32"/>
      <c r="O11" s="229"/>
      <c r="P11" s="33"/>
      <c r="Q11" s="227"/>
      <c r="R11" s="27"/>
      <c r="S11" s="32"/>
      <c r="T11" s="229"/>
      <c r="U11" s="33"/>
      <c r="V11" s="227"/>
    </row>
    <row r="12" spans="2:22" ht="18.75" x14ac:dyDescent="0.3">
      <c r="B12" s="230">
        <f>Harmonogram!$A$10</f>
        <v>0.65625</v>
      </c>
      <c r="C12" s="28"/>
      <c r="D12" s="233" t="s">
        <v>52</v>
      </c>
      <c r="E12" s="234"/>
      <c r="F12" s="234"/>
      <c r="G12" s="38" t="s">
        <v>48</v>
      </c>
      <c r="I12" s="233" t="s">
        <v>53</v>
      </c>
      <c r="J12" s="234"/>
      <c r="K12" s="234"/>
      <c r="L12" s="38" t="s">
        <v>48</v>
      </c>
      <c r="N12" s="233" t="s">
        <v>52</v>
      </c>
      <c r="O12" s="234"/>
      <c r="P12" s="234"/>
      <c r="Q12" s="38" t="s">
        <v>48</v>
      </c>
      <c r="S12" s="233" t="s">
        <v>53</v>
      </c>
      <c r="T12" s="234"/>
      <c r="U12" s="234"/>
      <c r="V12" s="38" t="s">
        <v>48</v>
      </c>
    </row>
    <row r="13" spans="2:22" x14ac:dyDescent="0.3">
      <c r="B13" s="231"/>
      <c r="C13" s="29"/>
      <c r="D13" s="31" t="str">
        <f>CCD_Telč</f>
        <v>CCD Telč</v>
      </c>
      <c r="E13" s="228" t="s">
        <v>49</v>
      </c>
      <c r="F13" s="39" t="str">
        <f>FNCC_Ostrava</f>
        <v>FNCC Ostrava</v>
      </c>
      <c r="G13" s="226"/>
      <c r="H13" s="4"/>
      <c r="I13" s="31" t="str">
        <f>CCD_Telč</f>
        <v>CCD Telč</v>
      </c>
      <c r="J13" s="228" t="s">
        <v>49</v>
      </c>
      <c r="K13" s="39" t="str">
        <f>FNCC_Ostrava</f>
        <v>FNCC Ostrava</v>
      </c>
      <c r="L13" s="226"/>
      <c r="M13" s="4"/>
      <c r="N13" s="31" t="str">
        <f>SKK_Silesia</f>
        <v>SKK Silesia</v>
      </c>
      <c r="O13" s="228" t="s">
        <v>49</v>
      </c>
      <c r="P13" s="39" t="str">
        <f>KK_Praha</f>
        <v>KK Praha</v>
      </c>
      <c r="Q13" s="226"/>
      <c r="R13" s="4"/>
      <c r="S13" s="31" t="str">
        <f>SKK_Silesia</f>
        <v>SKK Silesia</v>
      </c>
      <c r="T13" s="228" t="s">
        <v>49</v>
      </c>
      <c r="U13" s="39" t="str">
        <f>KK_Praha</f>
        <v>KK Praha</v>
      </c>
      <c r="V13" s="226"/>
    </row>
    <row r="14" spans="2:22" ht="17.25" thickBot="1" x14ac:dyDescent="0.35">
      <c r="B14" s="232"/>
      <c r="C14" s="30"/>
      <c r="D14" s="32"/>
      <c r="E14" s="229"/>
      <c r="F14" s="33"/>
      <c r="G14" s="227"/>
      <c r="H14" s="27"/>
      <c r="I14" s="32"/>
      <c r="J14" s="229"/>
      <c r="K14" s="33"/>
      <c r="L14" s="227"/>
      <c r="M14" s="27"/>
      <c r="N14" s="32"/>
      <c r="O14" s="229"/>
      <c r="P14" s="33"/>
      <c r="Q14" s="227"/>
      <c r="R14" s="27"/>
      <c r="S14" s="32"/>
      <c r="T14" s="229"/>
      <c r="U14" s="33"/>
      <c r="V14" s="227"/>
    </row>
    <row r="15" spans="2:22" ht="18.75" x14ac:dyDescent="0.3">
      <c r="B15" s="201">
        <f>Harmonogram!$A$12</f>
        <v>0.71875</v>
      </c>
      <c r="C15" s="28"/>
      <c r="D15" s="204" t="s">
        <v>50</v>
      </c>
      <c r="E15" s="205"/>
      <c r="F15" s="225"/>
      <c r="G15" s="50" t="s">
        <v>48</v>
      </c>
      <c r="H15" s="26"/>
      <c r="I15" s="204" t="s">
        <v>51</v>
      </c>
      <c r="J15" s="205"/>
      <c r="K15" s="225"/>
      <c r="L15" s="45" t="s">
        <v>48</v>
      </c>
      <c r="M15" s="26"/>
      <c r="N15" s="204" t="s">
        <v>50</v>
      </c>
      <c r="O15" s="205"/>
      <c r="P15" s="225"/>
      <c r="Q15" s="45" t="s">
        <v>48</v>
      </c>
      <c r="R15" s="26"/>
      <c r="S15" s="204" t="s">
        <v>51</v>
      </c>
      <c r="T15" s="205"/>
      <c r="U15" s="225"/>
      <c r="V15" s="45" t="s">
        <v>48</v>
      </c>
    </row>
    <row r="16" spans="2:22" x14ac:dyDescent="0.3">
      <c r="B16" s="202"/>
      <c r="C16" s="29"/>
      <c r="D16" s="46" t="str">
        <f>CCD_Telč</f>
        <v>CCD Telč</v>
      </c>
      <c r="E16" s="206" t="s">
        <v>49</v>
      </c>
      <c r="F16" s="47" t="str">
        <f>KK_Praha</f>
        <v>KK Praha</v>
      </c>
      <c r="G16" s="189"/>
      <c r="H16" s="4"/>
      <c r="I16" s="46" t="str">
        <f>CCD_Telč</f>
        <v>CCD Telč</v>
      </c>
      <c r="J16" s="206" t="s">
        <v>49</v>
      </c>
      <c r="K16" s="47" t="str">
        <f>KK_Praha</f>
        <v>KK Praha</v>
      </c>
      <c r="L16" s="189"/>
      <c r="M16" s="4"/>
      <c r="N16" s="46" t="str">
        <f>SKK_Silesia</f>
        <v>SKK Silesia</v>
      </c>
      <c r="O16" s="206" t="s">
        <v>49</v>
      </c>
      <c r="P16" s="47" t="str">
        <f>CCCC_Hořice</f>
        <v>CCCC Hořice</v>
      </c>
      <c r="Q16" s="189"/>
      <c r="R16" s="4"/>
      <c r="S16" s="46" t="str">
        <f>SKK_Silesia</f>
        <v>SKK Silesia</v>
      </c>
      <c r="T16" s="206" t="s">
        <v>49</v>
      </c>
      <c r="U16" s="47" t="str">
        <f>CCCC_Hořice</f>
        <v>CCCC Hořice</v>
      </c>
      <c r="V16" s="189"/>
    </row>
    <row r="17" spans="2:22" ht="17.25" thickBot="1" x14ac:dyDescent="0.35">
      <c r="B17" s="203"/>
      <c r="C17" s="30"/>
      <c r="D17" s="48"/>
      <c r="E17" s="208"/>
      <c r="F17" s="49"/>
      <c r="G17" s="190"/>
      <c r="H17" s="27"/>
      <c r="I17" s="48"/>
      <c r="J17" s="208"/>
      <c r="K17" s="49"/>
      <c r="L17" s="190"/>
      <c r="M17" s="27"/>
      <c r="N17" s="48"/>
      <c r="O17" s="208"/>
      <c r="P17" s="49"/>
      <c r="Q17" s="190"/>
      <c r="R17" s="27"/>
      <c r="S17" s="48"/>
      <c r="T17" s="208"/>
      <c r="U17" s="49"/>
      <c r="V17" s="190"/>
    </row>
    <row r="20" spans="2:22" ht="30" customHeight="1" thickBot="1" x14ac:dyDescent="0.85">
      <c r="B20" s="67" t="s">
        <v>18</v>
      </c>
      <c r="C20" s="212">
        <v>41096</v>
      </c>
      <c r="D20" s="212"/>
      <c r="E20" s="14"/>
      <c r="F20" s="14"/>
      <c r="G20" s="14"/>
    </row>
    <row r="21" spans="2:22" ht="18.75" x14ac:dyDescent="0.3">
      <c r="B21" s="201">
        <f>Harmonogram!$A$16</f>
        <v>0.375</v>
      </c>
      <c r="C21" s="28"/>
      <c r="D21" s="204" t="s">
        <v>52</v>
      </c>
      <c r="E21" s="205"/>
      <c r="F21" s="205"/>
      <c r="G21" s="50" t="s">
        <v>48</v>
      </c>
      <c r="H21" s="26"/>
      <c r="I21" s="204" t="s">
        <v>53</v>
      </c>
      <c r="J21" s="205"/>
      <c r="K21" s="205"/>
      <c r="L21" s="50" t="s">
        <v>48</v>
      </c>
      <c r="M21" s="26"/>
      <c r="N21" s="204" t="s">
        <v>52</v>
      </c>
      <c r="O21" s="205"/>
      <c r="P21" s="205"/>
      <c r="Q21" s="50" t="s">
        <v>48</v>
      </c>
      <c r="R21" s="26"/>
      <c r="S21" s="204" t="s">
        <v>53</v>
      </c>
      <c r="T21" s="205"/>
      <c r="U21" s="205"/>
      <c r="V21" s="50" t="s">
        <v>48</v>
      </c>
    </row>
    <row r="22" spans="2:22" x14ac:dyDescent="0.3">
      <c r="B22" s="202"/>
      <c r="C22" s="29"/>
      <c r="D22" s="46" t="str">
        <f>CCD_Telč</f>
        <v>CCD Telč</v>
      </c>
      <c r="E22" s="206" t="s">
        <v>49</v>
      </c>
      <c r="F22" s="47" t="str">
        <f>KK_Praha</f>
        <v>KK Praha</v>
      </c>
      <c r="G22" s="189"/>
      <c r="H22" s="4"/>
      <c r="I22" s="46" t="str">
        <f>CCD_Telč</f>
        <v>CCD Telč</v>
      </c>
      <c r="J22" s="206" t="s">
        <v>49</v>
      </c>
      <c r="K22" s="47" t="str">
        <f>KK_Praha</f>
        <v>KK Praha</v>
      </c>
      <c r="L22" s="189"/>
      <c r="M22" s="4"/>
      <c r="N22" s="46" t="str">
        <f>SKK_Silesia</f>
        <v>SKK Silesia</v>
      </c>
      <c r="O22" s="206" t="s">
        <v>49</v>
      </c>
      <c r="P22" s="47" t="str">
        <f>CCCC_Hořice</f>
        <v>CCCC Hořice</v>
      </c>
      <c r="Q22" s="189"/>
      <c r="R22" s="4"/>
      <c r="S22" s="46" t="str">
        <f>SKK_Silesia</f>
        <v>SKK Silesia</v>
      </c>
      <c r="T22" s="206" t="s">
        <v>49</v>
      </c>
      <c r="U22" s="47" t="str">
        <f>CCCC_Hořice</f>
        <v>CCCC Hořice</v>
      </c>
      <c r="V22" s="189"/>
    </row>
    <row r="23" spans="2:22" ht="17.25" thickBot="1" x14ac:dyDescent="0.35">
      <c r="B23" s="203"/>
      <c r="C23" s="30"/>
      <c r="D23" s="48"/>
      <c r="E23" s="208"/>
      <c r="F23" s="49"/>
      <c r="G23" s="190"/>
      <c r="H23" s="27"/>
      <c r="I23" s="48"/>
      <c r="J23" s="208"/>
      <c r="K23" s="49"/>
      <c r="L23" s="190"/>
      <c r="M23" s="27"/>
      <c r="N23" s="48"/>
      <c r="O23" s="208"/>
      <c r="P23" s="49"/>
      <c r="Q23" s="190"/>
      <c r="R23" s="27"/>
      <c r="S23" s="48"/>
      <c r="T23" s="208"/>
      <c r="U23" s="49"/>
      <c r="V23" s="190"/>
    </row>
    <row r="24" spans="2:22" ht="18.75" x14ac:dyDescent="0.3">
      <c r="B24" s="191">
        <f>Harmonogram!$A$18</f>
        <v>0.4375</v>
      </c>
      <c r="C24" s="28"/>
      <c r="D24" s="194" t="s">
        <v>50</v>
      </c>
      <c r="E24" s="195"/>
      <c r="F24" s="224"/>
      <c r="G24" s="61" t="s">
        <v>48</v>
      </c>
      <c r="I24" s="194" t="s">
        <v>51</v>
      </c>
      <c r="J24" s="195"/>
      <c r="K24" s="224"/>
      <c r="L24" s="61" t="s">
        <v>48</v>
      </c>
      <c r="N24" s="194" t="s">
        <v>52</v>
      </c>
      <c r="O24" s="195"/>
      <c r="P24" s="195"/>
      <c r="Q24" s="61" t="s">
        <v>48</v>
      </c>
      <c r="S24" s="194" t="s">
        <v>51</v>
      </c>
      <c r="T24" s="195"/>
      <c r="U24" s="224"/>
      <c r="V24" s="61" t="s">
        <v>48</v>
      </c>
    </row>
    <row r="25" spans="2:22" x14ac:dyDescent="0.3">
      <c r="B25" s="192"/>
      <c r="C25" s="29"/>
      <c r="D25" s="62" t="str">
        <f>CCD_Telč</f>
        <v>CCD Telč</v>
      </c>
      <c r="E25" s="196" t="s">
        <v>49</v>
      </c>
      <c r="F25" s="63" t="str">
        <f>CCCC_Hořice</f>
        <v>CCCC Hořice</v>
      </c>
      <c r="G25" s="199"/>
      <c r="H25" s="4"/>
      <c r="I25" s="62" t="str">
        <f>CCD_Telč</f>
        <v>CCD Telč</v>
      </c>
      <c r="J25" s="196" t="s">
        <v>49</v>
      </c>
      <c r="K25" s="63" t="str">
        <f>CCCC_Hořice</f>
        <v>CCCC Hořice</v>
      </c>
      <c r="L25" s="199"/>
      <c r="M25" s="4"/>
      <c r="N25" s="62" t="str">
        <f>FNCC_Ostrava</f>
        <v>FNCC Ostrava</v>
      </c>
      <c r="O25" s="196" t="s">
        <v>49</v>
      </c>
      <c r="P25" s="63" t="str">
        <f>KK_Praha</f>
        <v>KK Praha</v>
      </c>
      <c r="Q25" s="199"/>
      <c r="R25" s="4"/>
      <c r="S25" s="62" t="str">
        <f>FNCC_Ostrava</f>
        <v>FNCC Ostrava</v>
      </c>
      <c r="T25" s="196" t="s">
        <v>49</v>
      </c>
      <c r="U25" s="63" t="str">
        <f>KK_Praha</f>
        <v>KK Praha</v>
      </c>
      <c r="V25" s="199"/>
    </row>
    <row r="26" spans="2:22" ht="17.25" thickBot="1" x14ac:dyDescent="0.35">
      <c r="B26" s="193"/>
      <c r="C26" s="30"/>
      <c r="D26" s="64"/>
      <c r="E26" s="198"/>
      <c r="F26" s="65"/>
      <c r="G26" s="200"/>
      <c r="H26" s="27"/>
      <c r="I26" s="64"/>
      <c r="J26" s="198"/>
      <c r="K26" s="65"/>
      <c r="L26" s="200"/>
      <c r="M26" s="27"/>
      <c r="N26" s="64"/>
      <c r="O26" s="198"/>
      <c r="P26" s="65"/>
      <c r="Q26" s="200"/>
      <c r="R26" s="27"/>
      <c r="S26" s="64"/>
      <c r="T26" s="198"/>
      <c r="U26" s="65"/>
      <c r="V26" s="200"/>
    </row>
    <row r="27" spans="2:22" ht="18.75" x14ac:dyDescent="0.3">
      <c r="B27" s="191">
        <f>Harmonogram!$A$20</f>
        <v>0.5625</v>
      </c>
      <c r="C27" s="28"/>
      <c r="D27" s="194" t="s">
        <v>52</v>
      </c>
      <c r="E27" s="195"/>
      <c r="F27" s="195"/>
      <c r="G27" s="61" t="s">
        <v>48</v>
      </c>
      <c r="H27" s="26"/>
      <c r="I27" s="194" t="s">
        <v>53</v>
      </c>
      <c r="J27" s="195"/>
      <c r="K27" s="195"/>
      <c r="L27" s="61" t="s">
        <v>48</v>
      </c>
      <c r="M27" s="26"/>
      <c r="N27" s="194" t="s">
        <v>50</v>
      </c>
      <c r="O27" s="195"/>
      <c r="P27" s="224"/>
      <c r="Q27" s="66" t="s">
        <v>48</v>
      </c>
      <c r="R27" s="26"/>
      <c r="S27" s="194" t="s">
        <v>53</v>
      </c>
      <c r="T27" s="195"/>
      <c r="U27" s="195"/>
      <c r="V27" s="61" t="s">
        <v>48</v>
      </c>
    </row>
    <row r="28" spans="2:22" x14ac:dyDescent="0.3">
      <c r="B28" s="192"/>
      <c r="C28" s="29"/>
      <c r="D28" s="62" t="str">
        <f>CCD_Telč</f>
        <v>CCD Telč</v>
      </c>
      <c r="E28" s="196" t="s">
        <v>49</v>
      </c>
      <c r="F28" s="63" t="str">
        <f>CCCC_Hořice</f>
        <v>CCCC Hořice</v>
      </c>
      <c r="G28" s="199"/>
      <c r="H28" s="4"/>
      <c r="I28" s="62" t="str">
        <f>CCD_Telč</f>
        <v>CCD Telč</v>
      </c>
      <c r="J28" s="196" t="s">
        <v>49</v>
      </c>
      <c r="K28" s="63" t="str">
        <f>CCCC_Hořice</f>
        <v>CCCC Hořice</v>
      </c>
      <c r="L28" s="199"/>
      <c r="M28" s="4"/>
      <c r="N28" s="62" t="str">
        <f>FNCC_Ostrava</f>
        <v>FNCC Ostrava</v>
      </c>
      <c r="O28" s="196" t="s">
        <v>49</v>
      </c>
      <c r="P28" s="63" t="str">
        <f>KK_Praha</f>
        <v>KK Praha</v>
      </c>
      <c r="Q28" s="199"/>
      <c r="R28" s="4"/>
      <c r="S28" s="62" t="str">
        <f>FNCC_Ostrava</f>
        <v>FNCC Ostrava</v>
      </c>
      <c r="T28" s="196" t="s">
        <v>49</v>
      </c>
      <c r="U28" s="63" t="str">
        <f>KK_Praha</f>
        <v>KK Praha</v>
      </c>
      <c r="V28" s="199"/>
    </row>
    <row r="29" spans="2:22" ht="17.25" thickBot="1" x14ac:dyDescent="0.35">
      <c r="B29" s="193"/>
      <c r="C29" s="30"/>
      <c r="D29" s="64"/>
      <c r="E29" s="198"/>
      <c r="F29" s="65"/>
      <c r="G29" s="200"/>
      <c r="H29" s="27"/>
      <c r="I29" s="64"/>
      <c r="J29" s="198"/>
      <c r="K29" s="65"/>
      <c r="L29" s="200"/>
      <c r="M29" s="27"/>
      <c r="N29" s="64"/>
      <c r="O29" s="198"/>
      <c r="P29" s="65"/>
      <c r="Q29" s="200"/>
      <c r="R29" s="27"/>
      <c r="S29" s="64"/>
      <c r="T29" s="198"/>
      <c r="U29" s="65"/>
      <c r="V29" s="200"/>
    </row>
    <row r="30" spans="2:22" ht="18.75" x14ac:dyDescent="0.3">
      <c r="B30" s="181">
        <f>Harmonogram!$A$22</f>
        <v>0.625</v>
      </c>
      <c r="C30" s="28"/>
      <c r="D30" s="184" t="s">
        <v>50</v>
      </c>
      <c r="E30" s="185"/>
      <c r="F30" s="223"/>
      <c r="G30" s="40" t="s">
        <v>48</v>
      </c>
      <c r="I30" s="184" t="s">
        <v>51</v>
      </c>
      <c r="J30" s="185"/>
      <c r="K30" s="223"/>
      <c r="L30" s="40" t="s">
        <v>48</v>
      </c>
      <c r="N30" s="184" t="s">
        <v>52</v>
      </c>
      <c r="O30" s="185"/>
      <c r="P30" s="185"/>
      <c r="Q30" s="40" t="s">
        <v>48</v>
      </c>
      <c r="S30" s="184" t="s">
        <v>51</v>
      </c>
      <c r="T30" s="185"/>
      <c r="U30" s="223"/>
      <c r="V30" s="40" t="s">
        <v>48</v>
      </c>
    </row>
    <row r="31" spans="2:22" x14ac:dyDescent="0.3">
      <c r="B31" s="182"/>
      <c r="C31" s="29"/>
      <c r="D31" s="41" t="str">
        <f>SKK_Silesia</f>
        <v>SKK Silesia</v>
      </c>
      <c r="E31" s="186" t="s">
        <v>49</v>
      </c>
      <c r="F31" s="42" t="str">
        <f>FNCC_Ostrava</f>
        <v>FNCC Ostrava</v>
      </c>
      <c r="G31" s="179"/>
      <c r="H31" s="4"/>
      <c r="I31" s="41" t="str">
        <f>SKK_Silesia</f>
        <v>SKK Silesia</v>
      </c>
      <c r="J31" s="186" t="s">
        <v>49</v>
      </c>
      <c r="K31" s="42" t="str">
        <f>FNCC_Ostrava</f>
        <v>FNCC Ostrava</v>
      </c>
      <c r="L31" s="179"/>
      <c r="M31" s="4"/>
      <c r="N31" s="41" t="str">
        <f>CCCC_Hořice</f>
        <v>CCCC Hořice</v>
      </c>
      <c r="O31" s="186" t="s">
        <v>49</v>
      </c>
      <c r="P31" s="42" t="str">
        <f>KK_Praha</f>
        <v>KK Praha</v>
      </c>
      <c r="Q31" s="179"/>
      <c r="R31" s="4"/>
      <c r="S31" s="41" t="str">
        <f>CCCC_Hořice</f>
        <v>CCCC Hořice</v>
      </c>
      <c r="T31" s="186" t="s">
        <v>49</v>
      </c>
      <c r="U31" s="42" t="str">
        <f>KK_Praha</f>
        <v>KK Praha</v>
      </c>
      <c r="V31" s="179"/>
    </row>
    <row r="32" spans="2:22" ht="17.25" thickBot="1" x14ac:dyDescent="0.35">
      <c r="B32" s="183"/>
      <c r="C32" s="30"/>
      <c r="D32" s="43"/>
      <c r="E32" s="188"/>
      <c r="F32" s="44"/>
      <c r="G32" s="180"/>
      <c r="H32" s="27"/>
      <c r="I32" s="43"/>
      <c r="J32" s="188"/>
      <c r="K32" s="44"/>
      <c r="L32" s="180"/>
      <c r="M32" s="27"/>
      <c r="N32" s="43"/>
      <c r="O32" s="188"/>
      <c r="P32" s="44"/>
      <c r="Q32" s="180"/>
      <c r="R32" s="27"/>
      <c r="S32" s="43"/>
      <c r="T32" s="188"/>
      <c r="U32" s="44"/>
      <c r="V32" s="180"/>
    </row>
    <row r="33" spans="2:22" ht="18.75" x14ac:dyDescent="0.3">
      <c r="B33" s="181">
        <f>Harmonogram!$A$24</f>
        <v>0.72916666666666663</v>
      </c>
      <c r="C33" s="28"/>
      <c r="D33" s="184" t="s">
        <v>52</v>
      </c>
      <c r="E33" s="185"/>
      <c r="F33" s="185"/>
      <c r="G33" s="40" t="s">
        <v>48</v>
      </c>
      <c r="H33" s="26"/>
      <c r="I33" s="184" t="s">
        <v>53</v>
      </c>
      <c r="J33" s="185"/>
      <c r="K33" s="185"/>
      <c r="L33" s="40" t="s">
        <v>48</v>
      </c>
      <c r="M33" s="26"/>
      <c r="N33" s="184" t="s">
        <v>50</v>
      </c>
      <c r="O33" s="185"/>
      <c r="P33" s="223"/>
      <c r="Q33" s="51" t="s">
        <v>48</v>
      </c>
      <c r="R33" s="26"/>
      <c r="S33" s="184" t="s">
        <v>53</v>
      </c>
      <c r="T33" s="185"/>
      <c r="U33" s="185"/>
      <c r="V33" s="40" t="s">
        <v>48</v>
      </c>
    </row>
    <row r="34" spans="2:22" x14ac:dyDescent="0.3">
      <c r="B34" s="182"/>
      <c r="C34" s="29"/>
      <c r="D34" s="41" t="str">
        <f>SKK_Silesia</f>
        <v>SKK Silesia</v>
      </c>
      <c r="E34" s="186" t="s">
        <v>49</v>
      </c>
      <c r="F34" s="42" t="str">
        <f>FNCC_Ostrava</f>
        <v>FNCC Ostrava</v>
      </c>
      <c r="G34" s="179"/>
      <c r="H34" s="4"/>
      <c r="I34" s="41" t="str">
        <f>SKK_Silesia</f>
        <v>SKK Silesia</v>
      </c>
      <c r="J34" s="186" t="s">
        <v>49</v>
      </c>
      <c r="K34" s="42" t="str">
        <f>FNCC_Ostrava</f>
        <v>FNCC Ostrava</v>
      </c>
      <c r="L34" s="179"/>
      <c r="M34" s="4"/>
      <c r="N34" s="41" t="str">
        <f>CCCC_Hořice</f>
        <v>CCCC Hořice</v>
      </c>
      <c r="O34" s="186" t="s">
        <v>49</v>
      </c>
      <c r="P34" s="42" t="str">
        <f>KK_Praha</f>
        <v>KK Praha</v>
      </c>
      <c r="Q34" s="179"/>
      <c r="R34" s="4"/>
      <c r="S34" s="41" t="str">
        <f>CCCC_Hořice</f>
        <v>CCCC Hořice</v>
      </c>
      <c r="T34" s="186" t="s">
        <v>49</v>
      </c>
      <c r="U34" s="42" t="str">
        <f>KK_Praha</f>
        <v>KK Praha</v>
      </c>
      <c r="V34" s="179"/>
    </row>
    <row r="35" spans="2:22" ht="17.25" thickBot="1" x14ac:dyDescent="0.35">
      <c r="B35" s="183"/>
      <c r="C35" s="30"/>
      <c r="D35" s="43"/>
      <c r="E35" s="188"/>
      <c r="F35" s="44"/>
      <c r="G35" s="180"/>
      <c r="H35" s="27"/>
      <c r="I35" s="43"/>
      <c r="J35" s="188"/>
      <c r="K35" s="44"/>
      <c r="L35" s="180"/>
      <c r="M35" s="27"/>
      <c r="N35" s="43"/>
      <c r="O35" s="188"/>
      <c r="P35" s="44"/>
      <c r="Q35" s="180"/>
      <c r="R35" s="27"/>
      <c r="S35" s="43"/>
      <c r="T35" s="188"/>
      <c r="U35" s="44"/>
      <c r="V35" s="180"/>
    </row>
    <row r="38" spans="2:22" ht="30" customHeight="1" thickBot="1" x14ac:dyDescent="0.85">
      <c r="B38" s="67" t="s">
        <v>19</v>
      </c>
      <c r="C38" s="212">
        <v>41097</v>
      </c>
      <c r="D38" s="212"/>
      <c r="E38" s="14"/>
      <c r="F38" s="14"/>
      <c r="G38" s="14"/>
    </row>
    <row r="39" spans="2:22" ht="18.75" x14ac:dyDescent="0.3">
      <c r="B39" s="213">
        <f>Harmonogram!$A$28</f>
        <v>0.375</v>
      </c>
      <c r="C39" s="28"/>
      <c r="D39" s="216" t="s">
        <v>54</v>
      </c>
      <c r="E39" s="217"/>
      <c r="F39" s="217"/>
      <c r="G39" s="54" t="s">
        <v>48</v>
      </c>
      <c r="H39" s="26"/>
      <c r="I39" s="216" t="s">
        <v>54</v>
      </c>
      <c r="J39" s="217"/>
      <c r="K39" s="217"/>
      <c r="L39" s="54" t="s">
        <v>48</v>
      </c>
    </row>
    <row r="40" spans="2:22" x14ac:dyDescent="0.3">
      <c r="B40" s="214"/>
      <c r="C40" s="29"/>
      <c r="D40" s="55" t="str">
        <f>CCD_Telč</f>
        <v>CCD Telč</v>
      </c>
      <c r="E40" s="218" t="s">
        <v>49</v>
      </c>
      <c r="F40" s="56" t="str">
        <f>SKK_Silesia</f>
        <v>SKK Silesia</v>
      </c>
      <c r="G40" s="221"/>
      <c r="H40" s="4"/>
      <c r="I40" s="55" t="str">
        <f>FNCC_Ostrava</f>
        <v>FNCC Ostrava</v>
      </c>
      <c r="J40" s="218" t="s">
        <v>49</v>
      </c>
      <c r="K40" s="56" t="str">
        <f>CCCC_Hořice</f>
        <v>CCCC Hořice</v>
      </c>
      <c r="L40" s="221"/>
    </row>
    <row r="41" spans="2:22" x14ac:dyDescent="0.3">
      <c r="B41" s="214"/>
      <c r="C41" s="29"/>
      <c r="D41" s="55"/>
      <c r="E41" s="219"/>
      <c r="F41" s="56"/>
      <c r="G41" s="221"/>
      <c r="H41" s="4"/>
      <c r="I41" s="55"/>
      <c r="J41" s="219"/>
      <c r="K41" s="56"/>
      <c r="L41" s="221"/>
    </row>
    <row r="42" spans="2:22" ht="17.25" thickBot="1" x14ac:dyDescent="0.35">
      <c r="B42" s="215"/>
      <c r="C42" s="30"/>
      <c r="D42" s="57"/>
      <c r="E42" s="220"/>
      <c r="F42" s="58"/>
      <c r="G42" s="222"/>
      <c r="H42" s="27"/>
      <c r="I42" s="57"/>
      <c r="J42" s="220"/>
      <c r="K42" s="58"/>
      <c r="L42" s="222"/>
    </row>
    <row r="43" spans="2:22" ht="18.75" x14ac:dyDescent="0.3">
      <c r="B43" s="209">
        <f>Harmonogram!$A$30</f>
        <v>0.44791666666666669</v>
      </c>
      <c r="C43" s="28"/>
      <c r="D43" s="172" t="s">
        <v>54</v>
      </c>
      <c r="E43" s="173"/>
      <c r="F43" s="173"/>
      <c r="G43" s="52" t="s">
        <v>48</v>
      </c>
      <c r="I43" s="172" t="s">
        <v>54</v>
      </c>
      <c r="J43" s="173"/>
      <c r="K43" s="173"/>
      <c r="L43" s="52" t="s">
        <v>48</v>
      </c>
    </row>
    <row r="44" spans="2:22" x14ac:dyDescent="0.3">
      <c r="B44" s="210"/>
      <c r="C44" s="29"/>
      <c r="D44" s="34" t="str">
        <f>CCD_Telč</f>
        <v>CCD Telč</v>
      </c>
      <c r="E44" s="174" t="s">
        <v>49</v>
      </c>
      <c r="F44" s="53" t="str">
        <f>FNCC_Ostrava</f>
        <v>FNCC Ostrava</v>
      </c>
      <c r="G44" s="177"/>
      <c r="H44" s="4"/>
      <c r="I44" s="34" t="s">
        <v>33</v>
      </c>
      <c r="J44" s="174" t="s">
        <v>49</v>
      </c>
      <c r="K44" s="53" t="str">
        <f>KK_Praha</f>
        <v>KK Praha</v>
      </c>
      <c r="L44" s="177"/>
    </row>
    <row r="45" spans="2:22" x14ac:dyDescent="0.3">
      <c r="B45" s="210"/>
      <c r="C45" s="29"/>
      <c r="D45" s="34"/>
      <c r="E45" s="175"/>
      <c r="F45" s="53"/>
      <c r="G45" s="177"/>
      <c r="H45" s="4"/>
      <c r="I45" s="34"/>
      <c r="J45" s="175"/>
      <c r="K45" s="53"/>
      <c r="L45" s="177"/>
    </row>
    <row r="46" spans="2:22" ht="17.25" thickBot="1" x14ac:dyDescent="0.35">
      <c r="B46" s="211"/>
      <c r="C46" s="30"/>
      <c r="D46" s="35"/>
      <c r="E46" s="176"/>
      <c r="F46" s="36"/>
      <c r="G46" s="178"/>
      <c r="H46" s="27"/>
      <c r="I46" s="35"/>
      <c r="J46" s="176"/>
      <c r="K46" s="36"/>
      <c r="L46" s="178"/>
    </row>
    <row r="47" spans="2:22" ht="18.75" x14ac:dyDescent="0.3">
      <c r="B47" s="201">
        <f>Harmonogram!$A$32</f>
        <v>0.54166666666666674</v>
      </c>
      <c r="C47" s="28"/>
      <c r="D47" s="204" t="s">
        <v>54</v>
      </c>
      <c r="E47" s="205"/>
      <c r="F47" s="205"/>
      <c r="G47" s="50" t="s">
        <v>48</v>
      </c>
      <c r="H47" s="26"/>
      <c r="I47" s="204" t="s">
        <v>54</v>
      </c>
      <c r="J47" s="205"/>
      <c r="K47" s="205"/>
      <c r="L47" s="50" t="s">
        <v>48</v>
      </c>
    </row>
    <row r="48" spans="2:22" x14ac:dyDescent="0.3">
      <c r="B48" s="202"/>
      <c r="C48" s="29"/>
      <c r="D48" s="46" t="str">
        <f>CCD_Telč</f>
        <v>CCD Telč</v>
      </c>
      <c r="E48" s="206" t="s">
        <v>49</v>
      </c>
      <c r="F48" s="47" t="str">
        <f>KK_Praha</f>
        <v>KK Praha</v>
      </c>
      <c r="G48" s="189"/>
      <c r="H48" s="4"/>
      <c r="I48" s="46" t="s">
        <v>33</v>
      </c>
      <c r="J48" s="206" t="s">
        <v>49</v>
      </c>
      <c r="K48" s="47" t="str">
        <f>CCCC_Hořice</f>
        <v>CCCC Hořice</v>
      </c>
      <c r="L48" s="189"/>
    </row>
    <row r="49" spans="2:12" x14ac:dyDescent="0.3">
      <c r="B49" s="202"/>
      <c r="C49" s="29"/>
      <c r="D49" s="46"/>
      <c r="E49" s="207"/>
      <c r="F49" s="47"/>
      <c r="G49" s="189"/>
      <c r="H49" s="4"/>
      <c r="I49" s="46"/>
      <c r="J49" s="207"/>
      <c r="K49" s="47"/>
      <c r="L49" s="189"/>
    </row>
    <row r="50" spans="2:12" ht="17.25" thickBot="1" x14ac:dyDescent="0.35">
      <c r="B50" s="203"/>
      <c r="C50" s="30"/>
      <c r="D50" s="48"/>
      <c r="E50" s="208"/>
      <c r="F50" s="49"/>
      <c r="G50" s="190"/>
      <c r="H50" s="27"/>
      <c r="I50" s="48"/>
      <c r="J50" s="208"/>
      <c r="K50" s="49"/>
      <c r="L50" s="190"/>
    </row>
    <row r="51" spans="2:12" ht="18.75" x14ac:dyDescent="0.3">
      <c r="B51" s="191">
        <f>Harmonogram!$A$34</f>
        <v>0.61458333333333337</v>
      </c>
      <c r="C51" s="28"/>
      <c r="D51" s="194" t="s">
        <v>54</v>
      </c>
      <c r="E51" s="195"/>
      <c r="F51" s="195"/>
      <c r="G51" s="61" t="s">
        <v>48</v>
      </c>
      <c r="I51" s="194" t="s">
        <v>54</v>
      </c>
      <c r="J51" s="195"/>
      <c r="K51" s="195"/>
      <c r="L51" s="61" t="s">
        <v>48</v>
      </c>
    </row>
    <row r="52" spans="2:12" x14ac:dyDescent="0.3">
      <c r="B52" s="192"/>
      <c r="C52" s="29"/>
      <c r="D52" s="62" t="str">
        <f>CCD_Telč</f>
        <v>CCD Telč</v>
      </c>
      <c r="E52" s="196" t="s">
        <v>49</v>
      </c>
      <c r="F52" s="63" t="str">
        <f>CCCC_Hořice</f>
        <v>CCCC Hořice</v>
      </c>
      <c r="G52" s="199"/>
      <c r="H52" s="4"/>
      <c r="I52" s="62" t="str">
        <f>FNCC_Ostrava</f>
        <v>FNCC Ostrava</v>
      </c>
      <c r="J52" s="196" t="s">
        <v>49</v>
      </c>
      <c r="K52" s="63" t="str">
        <f>KK_Praha</f>
        <v>KK Praha</v>
      </c>
      <c r="L52" s="199"/>
    </row>
    <row r="53" spans="2:12" x14ac:dyDescent="0.3">
      <c r="B53" s="192"/>
      <c r="C53" s="29"/>
      <c r="D53" s="62"/>
      <c r="E53" s="197"/>
      <c r="F53" s="63"/>
      <c r="G53" s="199"/>
      <c r="H53" s="4"/>
      <c r="I53" s="62"/>
      <c r="J53" s="197"/>
      <c r="K53" s="63"/>
      <c r="L53" s="199"/>
    </row>
    <row r="54" spans="2:12" ht="17.25" thickBot="1" x14ac:dyDescent="0.35">
      <c r="B54" s="193"/>
      <c r="C54" s="30"/>
      <c r="D54" s="64"/>
      <c r="E54" s="198"/>
      <c r="F54" s="65"/>
      <c r="G54" s="200"/>
      <c r="H54" s="27"/>
      <c r="I54" s="64"/>
      <c r="J54" s="198"/>
      <c r="K54" s="65"/>
      <c r="L54" s="200"/>
    </row>
    <row r="55" spans="2:12" ht="18.75" x14ac:dyDescent="0.3">
      <c r="B55" s="181">
        <f>Harmonogram!$A$36</f>
        <v>0.6875</v>
      </c>
      <c r="C55" s="28"/>
      <c r="D55" s="184" t="s">
        <v>54</v>
      </c>
      <c r="E55" s="185"/>
      <c r="F55" s="185"/>
      <c r="G55" s="40" t="s">
        <v>48</v>
      </c>
      <c r="H55" s="26"/>
      <c r="I55" s="184" t="s">
        <v>54</v>
      </c>
      <c r="J55" s="185"/>
      <c r="K55" s="185"/>
      <c r="L55" s="40" t="s">
        <v>48</v>
      </c>
    </row>
    <row r="56" spans="2:12" x14ac:dyDescent="0.3">
      <c r="B56" s="182"/>
      <c r="C56" s="29"/>
      <c r="D56" s="41" t="str">
        <f>SKK_Silesia</f>
        <v>SKK Silesia</v>
      </c>
      <c r="E56" s="186" t="s">
        <v>49</v>
      </c>
      <c r="F56" s="42" t="str">
        <f>FNCC_Ostrava</f>
        <v>FNCC Ostrava</v>
      </c>
      <c r="G56" s="179"/>
      <c r="H56" s="4"/>
      <c r="I56" s="41" t="str">
        <f>CCCC_Hořice</f>
        <v>CCCC Hořice</v>
      </c>
      <c r="J56" s="186" t="s">
        <v>49</v>
      </c>
      <c r="K56" s="42" t="str">
        <f>KK_Praha</f>
        <v>KK Praha</v>
      </c>
      <c r="L56" s="179"/>
    </row>
    <row r="57" spans="2:12" x14ac:dyDescent="0.3">
      <c r="B57" s="182"/>
      <c r="C57" s="29"/>
      <c r="D57" s="41"/>
      <c r="E57" s="187"/>
      <c r="F57" s="42"/>
      <c r="G57" s="179"/>
      <c r="H57" s="4"/>
      <c r="I57" s="41"/>
      <c r="J57" s="187"/>
      <c r="K57" s="42"/>
      <c r="L57" s="179"/>
    </row>
    <row r="58" spans="2:12" ht="17.25" thickBot="1" x14ac:dyDescent="0.35">
      <c r="B58" s="183"/>
      <c r="C58" s="30"/>
      <c r="D58" s="43"/>
      <c r="E58" s="188"/>
      <c r="F58" s="44"/>
      <c r="G58" s="180"/>
      <c r="H58" s="27"/>
      <c r="I58" s="43"/>
      <c r="J58" s="188"/>
      <c r="K58" s="44"/>
      <c r="L58" s="180"/>
    </row>
  </sheetData>
  <mergeCells count="169">
    <mergeCell ref="B1:V1"/>
    <mergeCell ref="C2:D2"/>
    <mergeCell ref="B3:B5"/>
    <mergeCell ref="B6:B8"/>
    <mergeCell ref="G7:G8"/>
    <mergeCell ref="G4:G5"/>
    <mergeCell ref="L4:L5"/>
    <mergeCell ref="L7:L8"/>
    <mergeCell ref="Q7:Q8"/>
    <mergeCell ref="N3:P3"/>
    <mergeCell ref="S3:U3"/>
    <mergeCell ref="D6:F6"/>
    <mergeCell ref="I6:K6"/>
    <mergeCell ref="N6:P6"/>
    <mergeCell ref="S6:U6"/>
    <mergeCell ref="Q4:Q5"/>
    <mergeCell ref="D3:F3"/>
    <mergeCell ref="I3:K3"/>
    <mergeCell ref="V4:V5"/>
    <mergeCell ref="V7:V8"/>
    <mergeCell ref="J4:J5"/>
    <mergeCell ref="J7:J8"/>
    <mergeCell ref="E4:E5"/>
    <mergeCell ref="E7:E8"/>
    <mergeCell ref="O4:O5"/>
    <mergeCell ref="O7:O8"/>
    <mergeCell ref="T7:T8"/>
    <mergeCell ref="T4:T5"/>
    <mergeCell ref="B12:B14"/>
    <mergeCell ref="D12:F12"/>
    <mergeCell ref="I12:K12"/>
    <mergeCell ref="N12:P12"/>
    <mergeCell ref="S12:U12"/>
    <mergeCell ref="E13:E14"/>
    <mergeCell ref="G13:G14"/>
    <mergeCell ref="B9:B11"/>
    <mergeCell ref="D9:F9"/>
    <mergeCell ref="I9:K9"/>
    <mergeCell ref="N9:P9"/>
    <mergeCell ref="S9:U9"/>
    <mergeCell ref="E10:E11"/>
    <mergeCell ref="G10:G11"/>
    <mergeCell ref="J10:J11"/>
    <mergeCell ref="L10:L11"/>
    <mergeCell ref="O10:O11"/>
    <mergeCell ref="J13:J14"/>
    <mergeCell ref="L13:L14"/>
    <mergeCell ref="O13:O14"/>
    <mergeCell ref="Q13:Q14"/>
    <mergeCell ref="T13:T14"/>
    <mergeCell ref="V13:V14"/>
    <mergeCell ref="Q10:Q11"/>
    <mergeCell ref="T10:T11"/>
    <mergeCell ref="V10:V11"/>
    <mergeCell ref="Q16:Q17"/>
    <mergeCell ref="T16:T17"/>
    <mergeCell ref="V16:V17"/>
    <mergeCell ref="B15:B17"/>
    <mergeCell ref="D15:F15"/>
    <mergeCell ref="I15:K15"/>
    <mergeCell ref="N15:P15"/>
    <mergeCell ref="S15:U15"/>
    <mergeCell ref="E16:E17"/>
    <mergeCell ref="G16:G17"/>
    <mergeCell ref="J16:J17"/>
    <mergeCell ref="L16:L17"/>
    <mergeCell ref="O16:O17"/>
    <mergeCell ref="C20:D20"/>
    <mergeCell ref="B21:B23"/>
    <mergeCell ref="D21:F21"/>
    <mergeCell ref="I21:K21"/>
    <mergeCell ref="N21:P21"/>
    <mergeCell ref="S21:U21"/>
    <mergeCell ref="E22:E23"/>
    <mergeCell ref="G22:G23"/>
    <mergeCell ref="J22:J23"/>
    <mergeCell ref="L22:L23"/>
    <mergeCell ref="O22:O23"/>
    <mergeCell ref="Q22:Q23"/>
    <mergeCell ref="T22:T23"/>
    <mergeCell ref="V22:V23"/>
    <mergeCell ref="B24:B26"/>
    <mergeCell ref="D24:F24"/>
    <mergeCell ref="I24:K24"/>
    <mergeCell ref="N24:P24"/>
    <mergeCell ref="S24:U24"/>
    <mergeCell ref="E25:E26"/>
    <mergeCell ref="V25:V26"/>
    <mergeCell ref="B27:B29"/>
    <mergeCell ref="D27:F27"/>
    <mergeCell ref="I27:K27"/>
    <mergeCell ref="N27:P27"/>
    <mergeCell ref="S27:U27"/>
    <mergeCell ref="E28:E29"/>
    <mergeCell ref="G28:G29"/>
    <mergeCell ref="J28:J29"/>
    <mergeCell ref="L28:L29"/>
    <mergeCell ref="G25:G26"/>
    <mergeCell ref="J25:J26"/>
    <mergeCell ref="L25:L26"/>
    <mergeCell ref="O25:O26"/>
    <mergeCell ref="Q25:Q26"/>
    <mergeCell ref="T25:T26"/>
    <mergeCell ref="O28:O29"/>
    <mergeCell ref="T34:T35"/>
    <mergeCell ref="Q28:Q29"/>
    <mergeCell ref="T28:T29"/>
    <mergeCell ref="V28:V29"/>
    <mergeCell ref="B30:B32"/>
    <mergeCell ref="D30:F30"/>
    <mergeCell ref="I30:K30"/>
    <mergeCell ref="N30:P30"/>
    <mergeCell ref="S30:U30"/>
    <mergeCell ref="E31:E32"/>
    <mergeCell ref="V31:V32"/>
    <mergeCell ref="G31:G32"/>
    <mergeCell ref="J31:J32"/>
    <mergeCell ref="L31:L32"/>
    <mergeCell ref="O31:O32"/>
    <mergeCell ref="Q31:Q32"/>
    <mergeCell ref="T31:T32"/>
    <mergeCell ref="G48:G50"/>
    <mergeCell ref="J48:J50"/>
    <mergeCell ref="B43:B46"/>
    <mergeCell ref="D43:F43"/>
    <mergeCell ref="V34:V35"/>
    <mergeCell ref="C38:D38"/>
    <mergeCell ref="B39:B42"/>
    <mergeCell ref="D39:F39"/>
    <mergeCell ref="I39:K39"/>
    <mergeCell ref="E40:E42"/>
    <mergeCell ref="G40:G42"/>
    <mergeCell ref="J40:J42"/>
    <mergeCell ref="L40:L42"/>
    <mergeCell ref="B33:B35"/>
    <mergeCell ref="D33:F33"/>
    <mergeCell ref="I33:K33"/>
    <mergeCell ref="N33:P33"/>
    <mergeCell ref="S33:U33"/>
    <mergeCell ref="E34:E35"/>
    <mergeCell ref="G34:G35"/>
    <mergeCell ref="J34:J35"/>
    <mergeCell ref="L34:L35"/>
    <mergeCell ref="O34:O35"/>
    <mergeCell ref="Q34:Q35"/>
    <mergeCell ref="I43:K43"/>
    <mergeCell ref="E44:E46"/>
    <mergeCell ref="G44:G46"/>
    <mergeCell ref="J44:J46"/>
    <mergeCell ref="L44:L46"/>
    <mergeCell ref="L56:L58"/>
    <mergeCell ref="B55:B58"/>
    <mergeCell ref="D55:F55"/>
    <mergeCell ref="I55:K55"/>
    <mergeCell ref="E56:E58"/>
    <mergeCell ref="G56:G58"/>
    <mergeCell ref="J56:J58"/>
    <mergeCell ref="L48:L50"/>
    <mergeCell ref="B51:B54"/>
    <mergeCell ref="D51:F51"/>
    <mergeCell ref="I51:K51"/>
    <mergeCell ref="E52:E54"/>
    <mergeCell ref="G52:G54"/>
    <mergeCell ref="J52:J54"/>
    <mergeCell ref="L52:L54"/>
    <mergeCell ref="B47:B50"/>
    <mergeCell ref="D47:F47"/>
    <mergeCell ref="I47:K47"/>
    <mergeCell ref="E48:E50"/>
  </mergeCells>
  <pageMargins left="0.7" right="0.7" top="0.75" bottom="0.75" header="0.3" footer="0.3"/>
  <pageSetup paperSize="9" orientation="portrait" r:id="rId1"/>
  <ignoredErrors>
    <ignoredError sqref="B9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"/>
  <sheetViews>
    <sheetView zoomScale="85" zoomScaleNormal="85" workbookViewId="0">
      <selection activeCell="D4" sqref="D4"/>
    </sheetView>
  </sheetViews>
  <sheetFormatPr defaultRowHeight="16.5" x14ac:dyDescent="0.3"/>
  <cols>
    <col min="1" max="1" width="1" customWidth="1"/>
    <col min="2" max="7" width="18.625" customWidth="1"/>
    <col min="8" max="8" width="2.625" customWidth="1"/>
    <col min="9" max="10" width="10.625" customWidth="1"/>
    <col min="11" max="11" width="2.625" customWidth="1"/>
    <col min="12" max="17" width="18.625" customWidth="1"/>
    <col min="18" max="18" width="2.625" customWidth="1"/>
    <col min="19" max="20" width="10.625" customWidth="1"/>
  </cols>
  <sheetData>
    <row r="1" spans="1:20" ht="59.25" thickBot="1" x14ac:dyDescent="0.75">
      <c r="A1" s="310" t="s">
        <v>31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</row>
    <row r="2" spans="1:20" ht="39.950000000000003" customHeight="1" thickTop="1" x14ac:dyDescent="0.3">
      <c r="B2" s="110" t="s">
        <v>21</v>
      </c>
      <c r="C2" s="245" t="s">
        <v>32</v>
      </c>
      <c r="D2" s="245" t="s">
        <v>33</v>
      </c>
      <c r="E2" s="245" t="s">
        <v>34</v>
      </c>
      <c r="F2" s="245" t="s">
        <v>35</v>
      </c>
      <c r="G2" s="247" t="s">
        <v>36</v>
      </c>
      <c r="I2" s="249" t="s">
        <v>57</v>
      </c>
      <c r="J2" s="250"/>
    </row>
    <row r="3" spans="1:20" ht="26.1" customHeight="1" thickBot="1" x14ac:dyDescent="0.35">
      <c r="B3" s="111" t="s">
        <v>38</v>
      </c>
      <c r="C3" s="246"/>
      <c r="D3" s="246"/>
      <c r="E3" s="246"/>
      <c r="F3" s="246"/>
      <c r="G3" s="248"/>
      <c r="I3" s="251" t="s">
        <v>39</v>
      </c>
      <c r="J3" s="252"/>
    </row>
    <row r="4" spans="1:20" ht="20.100000000000001" customHeight="1" x14ac:dyDescent="0.3">
      <c r="B4" s="241" t="s">
        <v>32</v>
      </c>
      <c r="C4" s="315"/>
      <c r="D4" s="16"/>
      <c r="E4" s="16"/>
      <c r="F4" s="16"/>
      <c r="G4" s="17"/>
      <c r="I4" s="243"/>
      <c r="J4" s="106"/>
    </row>
    <row r="5" spans="1:20" ht="20.100000000000001" customHeight="1" thickBot="1" x14ac:dyDescent="0.35">
      <c r="B5" s="242"/>
      <c r="C5" s="316"/>
      <c r="D5" s="15"/>
      <c r="E5" s="15"/>
      <c r="F5" s="15"/>
      <c r="G5" s="18"/>
      <c r="I5" s="244"/>
      <c r="J5" s="107"/>
    </row>
    <row r="6" spans="1:20" ht="20.100000000000001" customHeight="1" x14ac:dyDescent="0.3">
      <c r="B6" s="241" t="s">
        <v>33</v>
      </c>
      <c r="C6" s="16"/>
      <c r="D6" s="265"/>
      <c r="E6" s="16"/>
      <c r="F6" s="16"/>
      <c r="G6" s="17"/>
      <c r="I6" s="243"/>
      <c r="J6" s="106"/>
    </row>
    <row r="7" spans="1:20" ht="20.100000000000001" customHeight="1" thickBot="1" x14ac:dyDescent="0.35">
      <c r="B7" s="242"/>
      <c r="C7" s="15"/>
      <c r="D7" s="266"/>
      <c r="E7" s="15"/>
      <c r="F7" s="15"/>
      <c r="G7" s="18"/>
      <c r="I7" s="244"/>
      <c r="J7" s="107"/>
    </row>
    <row r="8" spans="1:20" ht="20.100000000000001" customHeight="1" x14ac:dyDescent="0.3">
      <c r="B8" s="241" t="s">
        <v>34</v>
      </c>
      <c r="C8" s="16"/>
      <c r="D8" s="16"/>
      <c r="E8" s="275"/>
      <c r="F8" s="16"/>
      <c r="G8" s="17"/>
      <c r="I8" s="243"/>
      <c r="J8" s="106"/>
    </row>
    <row r="9" spans="1:20" ht="20.100000000000001" customHeight="1" thickBot="1" x14ac:dyDescent="0.35">
      <c r="B9" s="242"/>
      <c r="C9" s="15"/>
      <c r="D9" s="15"/>
      <c r="E9" s="276"/>
      <c r="F9" s="15"/>
      <c r="G9" s="18"/>
      <c r="I9" s="244"/>
      <c r="J9" s="107"/>
    </row>
    <row r="10" spans="1:20" ht="20.100000000000001" customHeight="1" x14ac:dyDescent="0.3">
      <c r="B10" s="241" t="s">
        <v>35</v>
      </c>
      <c r="C10" s="16"/>
      <c r="D10" s="16"/>
      <c r="E10" s="16"/>
      <c r="F10" s="317"/>
      <c r="G10" s="17"/>
      <c r="I10" s="243"/>
      <c r="J10" s="106"/>
    </row>
    <row r="11" spans="1:20" ht="20.100000000000001" customHeight="1" thickBot="1" x14ac:dyDescent="0.35">
      <c r="B11" s="242"/>
      <c r="C11" s="15"/>
      <c r="D11" s="15"/>
      <c r="E11" s="15"/>
      <c r="F11" s="318"/>
      <c r="G11" s="18"/>
      <c r="I11" s="244"/>
      <c r="J11" s="107"/>
    </row>
    <row r="12" spans="1:20" ht="20.100000000000001" customHeight="1" x14ac:dyDescent="0.3">
      <c r="B12" s="241" t="s">
        <v>36</v>
      </c>
      <c r="C12" s="16"/>
      <c r="D12" s="16"/>
      <c r="E12" s="16"/>
      <c r="F12" s="16"/>
      <c r="G12" s="256"/>
      <c r="I12" s="254"/>
      <c r="J12" s="108"/>
    </row>
    <row r="13" spans="1:20" ht="20.100000000000001" customHeight="1" thickBot="1" x14ac:dyDescent="0.35">
      <c r="B13" s="253"/>
      <c r="C13" s="19"/>
      <c r="D13" s="19"/>
      <c r="E13" s="19"/>
      <c r="F13" s="19"/>
      <c r="G13" s="257"/>
      <c r="I13" s="255"/>
      <c r="J13" s="109"/>
    </row>
    <row r="14" spans="1:20" ht="17.25" thickTop="1" x14ac:dyDescent="0.3"/>
    <row r="15" spans="1:20" ht="17.25" thickBot="1" x14ac:dyDescent="0.35"/>
    <row r="16" spans="1:20" ht="39.950000000000003" customHeight="1" thickTop="1" x14ac:dyDescent="0.3">
      <c r="B16" s="110" t="s">
        <v>22</v>
      </c>
      <c r="C16" s="245" t="s">
        <v>32</v>
      </c>
      <c r="D16" s="245" t="s">
        <v>33</v>
      </c>
      <c r="E16" s="245" t="s">
        <v>34</v>
      </c>
      <c r="F16" s="245" t="s">
        <v>35</v>
      </c>
      <c r="G16" s="247" t="s">
        <v>36</v>
      </c>
      <c r="I16" s="249" t="s">
        <v>58</v>
      </c>
      <c r="J16" s="250"/>
      <c r="L16" s="110" t="s">
        <v>22</v>
      </c>
      <c r="M16" s="245" t="s">
        <v>32</v>
      </c>
      <c r="N16" s="245" t="s">
        <v>33</v>
      </c>
      <c r="O16" s="245" t="s">
        <v>34</v>
      </c>
      <c r="P16" s="245" t="s">
        <v>35</v>
      </c>
      <c r="Q16" s="247" t="s">
        <v>36</v>
      </c>
      <c r="S16" s="249" t="s">
        <v>62</v>
      </c>
      <c r="T16" s="250"/>
    </row>
    <row r="17" spans="2:20" ht="26.1" customHeight="1" thickBot="1" x14ac:dyDescent="0.35">
      <c r="B17" s="111" t="s">
        <v>38</v>
      </c>
      <c r="C17" s="246"/>
      <c r="D17" s="246"/>
      <c r="E17" s="246"/>
      <c r="F17" s="246"/>
      <c r="G17" s="248"/>
      <c r="I17" s="251" t="s">
        <v>39</v>
      </c>
      <c r="J17" s="252"/>
      <c r="L17" s="111" t="s">
        <v>40</v>
      </c>
      <c r="M17" s="246"/>
      <c r="N17" s="246"/>
      <c r="O17" s="246"/>
      <c r="P17" s="246"/>
      <c r="Q17" s="248"/>
      <c r="S17" s="251" t="s">
        <v>39</v>
      </c>
      <c r="T17" s="252"/>
    </row>
    <row r="18" spans="2:20" ht="20.100000000000001" customHeight="1" x14ac:dyDescent="0.3">
      <c r="B18" s="241" t="s">
        <v>32</v>
      </c>
      <c r="C18" s="313"/>
      <c r="D18" s="16"/>
      <c r="E18" s="16"/>
      <c r="F18" s="16"/>
      <c r="G18" s="17"/>
      <c r="I18" s="258"/>
      <c r="J18" s="106"/>
      <c r="L18" s="241" t="s">
        <v>32</v>
      </c>
      <c r="M18" s="275"/>
      <c r="N18" s="142"/>
      <c r="O18" s="142"/>
      <c r="P18" s="142"/>
      <c r="Q18" s="146"/>
      <c r="S18" s="258"/>
      <c r="T18" s="106"/>
    </row>
    <row r="19" spans="2:20" ht="20.100000000000001" customHeight="1" thickBot="1" x14ac:dyDescent="0.35">
      <c r="B19" s="242"/>
      <c r="C19" s="314"/>
      <c r="D19" s="15"/>
      <c r="E19" s="15"/>
      <c r="F19" s="15"/>
      <c r="G19" s="18"/>
      <c r="I19" s="259"/>
      <c r="J19" s="107"/>
      <c r="L19" s="242"/>
      <c r="M19" s="276"/>
      <c r="N19" s="145"/>
      <c r="O19" s="145"/>
      <c r="P19" s="145"/>
      <c r="Q19" s="147"/>
      <c r="S19" s="259"/>
      <c r="T19" s="107"/>
    </row>
    <row r="20" spans="2:20" ht="20.100000000000001" customHeight="1" x14ac:dyDescent="0.3">
      <c r="B20" s="241" t="s">
        <v>33</v>
      </c>
      <c r="C20" s="16"/>
      <c r="D20" s="311"/>
      <c r="E20" s="16"/>
      <c r="F20" s="16"/>
      <c r="G20" s="17"/>
      <c r="I20" s="258"/>
      <c r="J20" s="106"/>
      <c r="L20" s="241" t="s">
        <v>33</v>
      </c>
      <c r="M20" s="142"/>
      <c r="N20" s="317"/>
      <c r="O20" s="142"/>
      <c r="P20" s="142"/>
      <c r="Q20" s="146"/>
      <c r="S20" s="258"/>
      <c r="T20" s="106"/>
    </row>
    <row r="21" spans="2:20" ht="20.100000000000001" customHeight="1" thickBot="1" x14ac:dyDescent="0.35">
      <c r="B21" s="242"/>
      <c r="C21" s="15"/>
      <c r="D21" s="312"/>
      <c r="E21" s="15"/>
      <c r="F21" s="15"/>
      <c r="G21" s="18"/>
      <c r="I21" s="259"/>
      <c r="J21" s="107"/>
      <c r="L21" s="242"/>
      <c r="M21" s="145"/>
      <c r="N21" s="318"/>
      <c r="O21" s="145"/>
      <c r="P21" s="145"/>
      <c r="Q21" s="147"/>
      <c r="S21" s="259"/>
      <c r="T21" s="107"/>
    </row>
    <row r="22" spans="2:20" ht="20.100000000000001" customHeight="1" x14ac:dyDescent="0.3">
      <c r="B22" s="241" t="s">
        <v>34</v>
      </c>
      <c r="C22" s="16"/>
      <c r="D22" s="16"/>
      <c r="E22" s="267"/>
      <c r="F22" s="16"/>
      <c r="G22" s="17"/>
      <c r="I22" s="258"/>
      <c r="J22" s="106"/>
      <c r="L22" s="241" t="s">
        <v>34</v>
      </c>
      <c r="M22" s="142"/>
      <c r="N22" s="142"/>
      <c r="O22" s="319"/>
      <c r="P22" s="142"/>
      <c r="Q22" s="146"/>
      <c r="S22" s="258"/>
      <c r="T22" s="106"/>
    </row>
    <row r="23" spans="2:20" ht="20.100000000000001" customHeight="1" thickBot="1" x14ac:dyDescent="0.35">
      <c r="B23" s="242"/>
      <c r="C23" s="15"/>
      <c r="D23" s="15"/>
      <c r="E23" s="268"/>
      <c r="F23" s="15"/>
      <c r="G23" s="18"/>
      <c r="I23" s="259"/>
      <c r="J23" s="107"/>
      <c r="L23" s="242"/>
      <c r="M23" s="145"/>
      <c r="N23" s="145"/>
      <c r="O23" s="320"/>
      <c r="P23" s="145"/>
      <c r="Q23" s="147"/>
      <c r="S23" s="259"/>
      <c r="T23" s="107"/>
    </row>
    <row r="24" spans="2:20" ht="20.100000000000001" customHeight="1" x14ac:dyDescent="0.3">
      <c r="B24" s="241" t="s">
        <v>35</v>
      </c>
      <c r="C24" s="16"/>
      <c r="D24" s="16"/>
      <c r="E24" s="16"/>
      <c r="F24" s="269"/>
      <c r="G24" s="17"/>
      <c r="I24" s="258"/>
      <c r="J24" s="106"/>
      <c r="L24" s="241" t="s">
        <v>35</v>
      </c>
      <c r="M24" s="142"/>
      <c r="N24" s="142"/>
      <c r="O24" s="142"/>
      <c r="P24" s="313"/>
      <c r="Q24" s="146"/>
      <c r="S24" s="258"/>
      <c r="T24" s="106"/>
    </row>
    <row r="25" spans="2:20" ht="20.100000000000001" customHeight="1" thickBot="1" x14ac:dyDescent="0.35">
      <c r="B25" s="242"/>
      <c r="C25" s="15"/>
      <c r="D25" s="15"/>
      <c r="E25" s="15"/>
      <c r="F25" s="270"/>
      <c r="G25" s="18"/>
      <c r="I25" s="259"/>
      <c r="J25" s="107"/>
      <c r="L25" s="242"/>
      <c r="M25" s="145"/>
      <c r="N25" s="145"/>
      <c r="O25" s="145"/>
      <c r="P25" s="314"/>
      <c r="Q25" s="147"/>
      <c r="S25" s="259"/>
      <c r="T25" s="107"/>
    </row>
    <row r="26" spans="2:20" ht="20.100000000000001" customHeight="1" x14ac:dyDescent="0.3">
      <c r="B26" s="241" t="s">
        <v>36</v>
      </c>
      <c r="C26" s="16"/>
      <c r="D26" s="16"/>
      <c r="E26" s="16"/>
      <c r="F26" s="16"/>
      <c r="G26" s="261"/>
      <c r="I26" s="258"/>
      <c r="J26" s="106"/>
      <c r="L26" s="241" t="s">
        <v>36</v>
      </c>
      <c r="M26" s="142"/>
      <c r="N26" s="142"/>
      <c r="O26" s="142"/>
      <c r="P26" s="142"/>
      <c r="Q26" s="286"/>
      <c r="S26" s="258"/>
      <c r="T26" s="106"/>
    </row>
    <row r="27" spans="2:20" ht="20.100000000000001" customHeight="1" thickBot="1" x14ac:dyDescent="0.35">
      <c r="B27" s="253"/>
      <c r="C27" s="19"/>
      <c r="D27" s="19"/>
      <c r="E27" s="19"/>
      <c r="F27" s="19"/>
      <c r="G27" s="262"/>
      <c r="I27" s="260"/>
      <c r="J27" s="109"/>
      <c r="L27" s="253"/>
      <c r="M27" s="143"/>
      <c r="N27" s="143"/>
      <c r="O27" s="143"/>
      <c r="P27" s="143"/>
      <c r="Q27" s="287"/>
      <c r="S27" s="260"/>
      <c r="T27" s="109"/>
    </row>
    <row r="28" spans="2:20" ht="17.25" thickTop="1" x14ac:dyDescent="0.3"/>
    <row r="29" spans="2:20" ht="17.25" thickBot="1" x14ac:dyDescent="0.35"/>
    <row r="30" spans="2:20" ht="39.950000000000003" customHeight="1" thickTop="1" x14ac:dyDescent="0.3">
      <c r="B30" s="263" t="s">
        <v>42</v>
      </c>
      <c r="C30" s="245" t="s">
        <v>32</v>
      </c>
      <c r="D30" s="245" t="s">
        <v>33</v>
      </c>
      <c r="E30" s="245" t="s">
        <v>34</v>
      </c>
      <c r="F30" s="245" t="s">
        <v>35</v>
      </c>
      <c r="G30" s="247" t="s">
        <v>36</v>
      </c>
      <c r="I30" s="249" t="s">
        <v>59</v>
      </c>
      <c r="J30" s="250"/>
      <c r="L30" s="306" t="s">
        <v>60</v>
      </c>
      <c r="M30" s="307"/>
      <c r="N30" s="104"/>
      <c r="O30" s="298" t="s">
        <v>55</v>
      </c>
      <c r="P30" s="299"/>
      <c r="S30" s="294" t="s">
        <v>61</v>
      </c>
      <c r="T30" s="295"/>
    </row>
    <row r="31" spans="2:20" ht="26.1" customHeight="1" thickBot="1" x14ac:dyDescent="0.35">
      <c r="B31" s="264"/>
      <c r="C31" s="246"/>
      <c r="D31" s="246"/>
      <c r="E31" s="246"/>
      <c r="F31" s="246"/>
      <c r="G31" s="248"/>
      <c r="I31" s="251" t="s">
        <v>39</v>
      </c>
      <c r="J31" s="252"/>
      <c r="L31" s="308" t="s">
        <v>39</v>
      </c>
      <c r="M31" s="309"/>
      <c r="N31" s="105"/>
      <c r="O31" s="300" t="s">
        <v>56</v>
      </c>
      <c r="P31" s="301"/>
      <c r="S31" s="296" t="s">
        <v>47</v>
      </c>
      <c r="T31" s="297"/>
    </row>
    <row r="32" spans="2:20" ht="20.100000000000001" customHeight="1" thickTop="1" thickBot="1" x14ac:dyDescent="0.35">
      <c r="B32" s="241" t="s">
        <v>32</v>
      </c>
      <c r="C32" s="267"/>
      <c r="D32" s="142"/>
      <c r="E32" s="142"/>
      <c r="F32" s="142"/>
      <c r="G32" s="146"/>
      <c r="I32" s="258"/>
      <c r="J32" s="106"/>
      <c r="L32" s="285"/>
      <c r="M32" s="283"/>
      <c r="N32" s="281"/>
      <c r="O32" s="302"/>
      <c r="P32" s="284"/>
      <c r="S32" s="288"/>
      <c r="T32" s="289"/>
    </row>
    <row r="33" spans="2:20" ht="20.100000000000001" customHeight="1" thickBot="1" x14ac:dyDescent="0.35">
      <c r="B33" s="242"/>
      <c r="C33" s="268"/>
      <c r="D33" s="145"/>
      <c r="E33" s="145"/>
      <c r="F33" s="145"/>
      <c r="G33" s="147"/>
      <c r="I33" s="259"/>
      <c r="J33" s="107"/>
      <c r="L33" s="279"/>
      <c r="M33" s="271"/>
      <c r="N33" s="281"/>
      <c r="O33" s="303"/>
      <c r="P33" s="282"/>
      <c r="S33" s="290"/>
      <c r="T33" s="291"/>
    </row>
    <row r="34" spans="2:20" ht="20.100000000000001" customHeight="1" thickBot="1" x14ac:dyDescent="0.35">
      <c r="B34" s="241" t="s">
        <v>33</v>
      </c>
      <c r="C34" s="142"/>
      <c r="D34" s="269"/>
      <c r="E34" s="142"/>
      <c r="F34" s="142"/>
      <c r="G34" s="146"/>
      <c r="I34" s="258"/>
      <c r="J34" s="106"/>
      <c r="L34" s="279"/>
      <c r="M34" s="271"/>
      <c r="N34" s="281"/>
      <c r="O34" s="304"/>
      <c r="P34" s="273"/>
      <c r="S34" s="290"/>
      <c r="T34" s="291"/>
    </row>
    <row r="35" spans="2:20" ht="20.100000000000001" customHeight="1" thickBot="1" x14ac:dyDescent="0.35">
      <c r="B35" s="242"/>
      <c r="C35" s="145"/>
      <c r="D35" s="270"/>
      <c r="E35" s="145"/>
      <c r="F35" s="145"/>
      <c r="G35" s="147"/>
      <c r="I35" s="259"/>
      <c r="J35" s="107"/>
      <c r="L35" s="279"/>
      <c r="M35" s="271"/>
      <c r="N35" s="281"/>
      <c r="O35" s="303"/>
      <c r="P35" s="282"/>
      <c r="S35" s="290"/>
      <c r="T35" s="291"/>
    </row>
    <row r="36" spans="2:20" ht="20.100000000000001" customHeight="1" thickBot="1" x14ac:dyDescent="0.35">
      <c r="B36" s="241" t="s">
        <v>34</v>
      </c>
      <c r="C36" s="142"/>
      <c r="D36" s="142"/>
      <c r="E36" s="265"/>
      <c r="F36" s="142"/>
      <c r="G36" s="146"/>
      <c r="I36" s="258"/>
      <c r="J36" s="106"/>
      <c r="L36" s="279"/>
      <c r="M36" s="271"/>
      <c r="N36" s="281"/>
      <c r="O36" s="304"/>
      <c r="P36" s="273"/>
      <c r="S36" s="290"/>
      <c r="T36" s="291"/>
    </row>
    <row r="37" spans="2:20" ht="20.100000000000001" customHeight="1" thickBot="1" x14ac:dyDescent="0.35">
      <c r="B37" s="242"/>
      <c r="C37" s="145"/>
      <c r="D37" s="145"/>
      <c r="E37" s="266"/>
      <c r="F37" s="145"/>
      <c r="G37" s="147"/>
      <c r="I37" s="259"/>
      <c r="J37" s="107"/>
      <c r="L37" s="279"/>
      <c r="M37" s="271"/>
      <c r="N37" s="281"/>
      <c r="O37" s="303"/>
      <c r="P37" s="282"/>
      <c r="S37" s="290"/>
      <c r="T37" s="291"/>
    </row>
    <row r="38" spans="2:20" ht="20.100000000000001" customHeight="1" thickBot="1" x14ac:dyDescent="0.35">
      <c r="B38" s="241" t="s">
        <v>35</v>
      </c>
      <c r="C38" s="142"/>
      <c r="D38" s="142"/>
      <c r="E38" s="142"/>
      <c r="F38" s="275"/>
      <c r="G38" s="146"/>
      <c r="I38" s="258"/>
      <c r="J38" s="106"/>
      <c r="L38" s="279"/>
      <c r="M38" s="271"/>
      <c r="N38" s="281"/>
      <c r="O38" s="304"/>
      <c r="P38" s="273"/>
      <c r="S38" s="290"/>
      <c r="T38" s="291"/>
    </row>
    <row r="39" spans="2:20" ht="20.100000000000001" customHeight="1" thickBot="1" x14ac:dyDescent="0.35">
      <c r="B39" s="242"/>
      <c r="C39" s="145"/>
      <c r="D39" s="145"/>
      <c r="E39" s="145"/>
      <c r="F39" s="276"/>
      <c r="G39" s="147"/>
      <c r="I39" s="259"/>
      <c r="J39" s="107"/>
      <c r="L39" s="279"/>
      <c r="M39" s="271"/>
      <c r="N39" s="281"/>
      <c r="O39" s="303"/>
      <c r="P39" s="282"/>
      <c r="S39" s="290"/>
      <c r="T39" s="291"/>
    </row>
    <row r="40" spans="2:20" ht="20.100000000000001" customHeight="1" thickBot="1" x14ac:dyDescent="0.35">
      <c r="B40" s="241" t="s">
        <v>36</v>
      </c>
      <c r="C40" s="142"/>
      <c r="D40" s="142"/>
      <c r="E40" s="142"/>
      <c r="F40" s="142"/>
      <c r="G40" s="277"/>
      <c r="I40" s="258"/>
      <c r="J40" s="106"/>
      <c r="L40" s="279"/>
      <c r="M40" s="271"/>
      <c r="N40" s="281"/>
      <c r="O40" s="304"/>
      <c r="P40" s="273"/>
      <c r="S40" s="290"/>
      <c r="T40" s="291"/>
    </row>
    <row r="41" spans="2:20" ht="20.100000000000001" customHeight="1" thickBot="1" x14ac:dyDescent="0.35">
      <c r="B41" s="253"/>
      <c r="C41" s="143"/>
      <c r="D41" s="143"/>
      <c r="E41" s="143"/>
      <c r="F41" s="143"/>
      <c r="G41" s="278"/>
      <c r="I41" s="260"/>
      <c r="J41" s="109"/>
      <c r="L41" s="280"/>
      <c r="M41" s="272"/>
      <c r="N41" s="281"/>
      <c r="O41" s="305"/>
      <c r="P41" s="274"/>
      <c r="S41" s="292"/>
      <c r="T41" s="293"/>
    </row>
    <row r="42" spans="2:20" ht="17.25" thickTop="1" x14ac:dyDescent="0.3"/>
  </sheetData>
  <mergeCells count="166">
    <mergeCell ref="A1:T1"/>
    <mergeCell ref="F24:F25"/>
    <mergeCell ref="E22:E23"/>
    <mergeCell ref="D20:D21"/>
    <mergeCell ref="C18:C19"/>
    <mergeCell ref="C4:C5"/>
    <mergeCell ref="D6:D7"/>
    <mergeCell ref="E8:E9"/>
    <mergeCell ref="F10:F11"/>
    <mergeCell ref="M18:M19"/>
    <mergeCell ref="N20:N21"/>
    <mergeCell ref="O22:O23"/>
    <mergeCell ref="P24:P25"/>
    <mergeCell ref="I17:J17"/>
    <mergeCell ref="S16:T16"/>
    <mergeCell ref="S17:T17"/>
    <mergeCell ref="L22:L23"/>
    <mergeCell ref="M22:M23"/>
    <mergeCell ref="N22:N23"/>
    <mergeCell ref="P22:P23"/>
    <mergeCell ref="Q22:Q23"/>
    <mergeCell ref="S22:S23"/>
    <mergeCell ref="S18:S19"/>
    <mergeCell ref="L20:L21"/>
    <mergeCell ref="S32:T33"/>
    <mergeCell ref="S34:T35"/>
    <mergeCell ref="S36:T37"/>
    <mergeCell ref="S38:T39"/>
    <mergeCell ref="S40:T41"/>
    <mergeCell ref="S30:T30"/>
    <mergeCell ref="S31:T31"/>
    <mergeCell ref="I30:J30"/>
    <mergeCell ref="I31:J31"/>
    <mergeCell ref="I32:I33"/>
    <mergeCell ref="I34:I35"/>
    <mergeCell ref="O30:P30"/>
    <mergeCell ref="O31:P31"/>
    <mergeCell ref="O32:O33"/>
    <mergeCell ref="O34:O35"/>
    <mergeCell ref="O36:O37"/>
    <mergeCell ref="O38:O39"/>
    <mergeCell ref="O40:O41"/>
    <mergeCell ref="L30:M30"/>
    <mergeCell ref="L31:M31"/>
    <mergeCell ref="M34:M35"/>
    <mergeCell ref="M38:M39"/>
    <mergeCell ref="M26:M27"/>
    <mergeCell ref="N26:N27"/>
    <mergeCell ref="O26:O27"/>
    <mergeCell ref="P26:P27"/>
    <mergeCell ref="S26:S27"/>
    <mergeCell ref="L24:L25"/>
    <mergeCell ref="M24:M25"/>
    <mergeCell ref="N24:N25"/>
    <mergeCell ref="O24:O25"/>
    <mergeCell ref="Q24:Q25"/>
    <mergeCell ref="S24:S25"/>
    <mergeCell ref="Q26:Q27"/>
    <mergeCell ref="L26:L27"/>
    <mergeCell ref="M20:M21"/>
    <mergeCell ref="O20:O21"/>
    <mergeCell ref="P20:P21"/>
    <mergeCell ref="Q20:Q21"/>
    <mergeCell ref="S20:S21"/>
    <mergeCell ref="M16:M17"/>
    <mergeCell ref="N16:N17"/>
    <mergeCell ref="O16:O17"/>
    <mergeCell ref="P16:P17"/>
    <mergeCell ref="Q16:Q17"/>
    <mergeCell ref="L18:L19"/>
    <mergeCell ref="N18:N19"/>
    <mergeCell ref="O18:O19"/>
    <mergeCell ref="P18:P19"/>
    <mergeCell ref="Q18:Q19"/>
    <mergeCell ref="M36:M37"/>
    <mergeCell ref="L40:L41"/>
    <mergeCell ref="N40:N41"/>
    <mergeCell ref="I40:I41"/>
    <mergeCell ref="L38:L39"/>
    <mergeCell ref="N38:N39"/>
    <mergeCell ref="I38:I39"/>
    <mergeCell ref="L36:L37"/>
    <mergeCell ref="N36:N37"/>
    <mergeCell ref="I36:I37"/>
    <mergeCell ref="P38:P39"/>
    <mergeCell ref="P36:P37"/>
    <mergeCell ref="M32:M33"/>
    <mergeCell ref="P32:P33"/>
    <mergeCell ref="N34:N35"/>
    <mergeCell ref="L32:L33"/>
    <mergeCell ref="N32:N33"/>
    <mergeCell ref="L34:L35"/>
    <mergeCell ref="P34:P35"/>
    <mergeCell ref="B40:B41"/>
    <mergeCell ref="C40:C41"/>
    <mergeCell ref="D40:D41"/>
    <mergeCell ref="E40:E41"/>
    <mergeCell ref="F40:F41"/>
    <mergeCell ref="M40:M41"/>
    <mergeCell ref="P40:P41"/>
    <mergeCell ref="B38:B39"/>
    <mergeCell ref="C38:C39"/>
    <mergeCell ref="D38:D39"/>
    <mergeCell ref="E38:E39"/>
    <mergeCell ref="G38:G39"/>
    <mergeCell ref="F38:F39"/>
    <mergeCell ref="G40:G41"/>
    <mergeCell ref="B36:B37"/>
    <mergeCell ref="C36:C37"/>
    <mergeCell ref="D36:D37"/>
    <mergeCell ref="F36:F37"/>
    <mergeCell ref="G36:G37"/>
    <mergeCell ref="B30:B31"/>
    <mergeCell ref="C30:C31"/>
    <mergeCell ref="D30:D31"/>
    <mergeCell ref="E30:E31"/>
    <mergeCell ref="F30:F31"/>
    <mergeCell ref="G30:G31"/>
    <mergeCell ref="E36:E37"/>
    <mergeCell ref="C32:C33"/>
    <mergeCell ref="B34:B35"/>
    <mergeCell ref="C34:C35"/>
    <mergeCell ref="E34:E35"/>
    <mergeCell ref="F34:F35"/>
    <mergeCell ref="G34:G35"/>
    <mergeCell ref="D34:D35"/>
    <mergeCell ref="B32:B33"/>
    <mergeCell ref="D32:D33"/>
    <mergeCell ref="E32:E33"/>
    <mergeCell ref="F32:F33"/>
    <mergeCell ref="G32:G33"/>
    <mergeCell ref="B24:B25"/>
    <mergeCell ref="I24:I25"/>
    <mergeCell ref="B26:B27"/>
    <mergeCell ref="I26:I27"/>
    <mergeCell ref="G26:G27"/>
    <mergeCell ref="B18:B19"/>
    <mergeCell ref="I18:I19"/>
    <mergeCell ref="B20:B21"/>
    <mergeCell ref="I20:I21"/>
    <mergeCell ref="B22:B23"/>
    <mergeCell ref="I22:I23"/>
    <mergeCell ref="B10:B11"/>
    <mergeCell ref="I10:I11"/>
    <mergeCell ref="B12:B13"/>
    <mergeCell ref="I12:I13"/>
    <mergeCell ref="C16:C17"/>
    <mergeCell ref="D16:D17"/>
    <mergeCell ref="E16:E17"/>
    <mergeCell ref="F16:F17"/>
    <mergeCell ref="G16:G17"/>
    <mergeCell ref="I16:J16"/>
    <mergeCell ref="G12:G13"/>
    <mergeCell ref="B4:B5"/>
    <mergeCell ref="I4:I5"/>
    <mergeCell ref="B6:B7"/>
    <mergeCell ref="I6:I7"/>
    <mergeCell ref="B8:B9"/>
    <mergeCell ref="I8:I9"/>
    <mergeCell ref="C2:C3"/>
    <mergeCell ref="D2:D3"/>
    <mergeCell ref="E2:E3"/>
    <mergeCell ref="F2:F3"/>
    <mergeCell ref="G2:G3"/>
    <mergeCell ref="I2:J2"/>
    <mergeCell ref="I3:J3"/>
  </mergeCells>
  <pageMargins left="0.25" right="0.25" top="0.75" bottom="0.75" header="0.3" footer="0.3"/>
  <pageSetup paperSize="8" scale="6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8"/>
  <sheetViews>
    <sheetView topLeftCell="A26" zoomScale="85" zoomScaleNormal="85" workbookViewId="0">
      <selection activeCell="D52" sqref="D52"/>
    </sheetView>
  </sheetViews>
  <sheetFormatPr defaultRowHeight="16.5" x14ac:dyDescent="0.3"/>
  <cols>
    <col min="1" max="1" width="1.625" customWidth="1"/>
    <col min="2" max="2" width="10.625" customWidth="1"/>
    <col min="3" max="3" width="1.625" customWidth="1"/>
    <col min="4" max="4" width="30.625" customWidth="1"/>
    <col min="5" max="5" width="4.625" customWidth="1"/>
    <col min="6" max="6" width="30.625" customWidth="1"/>
    <col min="7" max="7" width="10.625" customWidth="1"/>
    <col min="8" max="8" width="1.625" customWidth="1"/>
    <col min="9" max="9" width="30.625" customWidth="1"/>
    <col min="10" max="10" width="4.625" customWidth="1"/>
    <col min="11" max="11" width="30.625" customWidth="1"/>
    <col min="12" max="12" width="10.625" customWidth="1"/>
    <col min="13" max="13" width="1.625" customWidth="1"/>
    <col min="14" max="14" width="20.625" customWidth="1"/>
    <col min="15" max="15" width="4.625" customWidth="1"/>
    <col min="16" max="16" width="20.625" customWidth="1"/>
    <col min="18" max="18" width="1.625" customWidth="1"/>
    <col min="19" max="19" width="20.625" customWidth="1"/>
    <col min="20" max="20" width="4.625" customWidth="1"/>
    <col min="21" max="21" width="20.625" customWidth="1"/>
  </cols>
  <sheetData>
    <row r="1" spans="1:25" ht="51" customHeight="1" x14ac:dyDescent="0.3">
      <c r="A1" s="335" t="s">
        <v>31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86"/>
      <c r="O1" s="86"/>
      <c r="P1" s="86"/>
      <c r="Q1" s="86"/>
      <c r="R1" s="86"/>
      <c r="S1" s="86"/>
      <c r="T1" s="86"/>
      <c r="U1" s="86"/>
      <c r="V1" s="86"/>
      <c r="W1" s="87"/>
      <c r="X1" s="87"/>
    </row>
    <row r="2" spans="1:25" ht="18.95" customHeight="1" thickBot="1" x14ac:dyDescent="0.85">
      <c r="B2" s="67" t="s">
        <v>17</v>
      </c>
      <c r="C2" s="321">
        <v>41095</v>
      </c>
      <c r="D2" s="321"/>
      <c r="E2" s="85"/>
      <c r="F2" s="85"/>
      <c r="G2" s="85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4"/>
    </row>
    <row r="3" spans="1:25" ht="18.95" customHeight="1" x14ac:dyDescent="0.3">
      <c r="B3" s="336">
        <f>Harmonogram!$A$4</f>
        <v>0.36458333333333331</v>
      </c>
      <c r="C3" s="100"/>
      <c r="D3" s="322" t="s">
        <v>50</v>
      </c>
      <c r="E3" s="323"/>
      <c r="F3" s="324"/>
      <c r="G3" s="98" t="s">
        <v>48</v>
      </c>
      <c r="H3" s="101"/>
      <c r="I3" s="322" t="s">
        <v>51</v>
      </c>
      <c r="J3" s="323"/>
      <c r="K3" s="324"/>
      <c r="L3" s="99" t="s">
        <v>48</v>
      </c>
      <c r="M3" s="4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4"/>
    </row>
    <row r="4" spans="1:25" ht="18.95" customHeight="1" x14ac:dyDescent="0.3">
      <c r="B4" s="337"/>
      <c r="C4" s="90"/>
      <c r="D4" s="92" t="str">
        <f>CCD_Telč</f>
        <v>CCD Telč</v>
      </c>
      <c r="E4" s="325" t="s">
        <v>49</v>
      </c>
      <c r="F4" s="93" t="str">
        <f>SKK_Silesia</f>
        <v>SKK Silesia</v>
      </c>
      <c r="G4" s="327"/>
      <c r="H4" s="91"/>
      <c r="I4" s="92" t="str">
        <f>CCD_Telč</f>
        <v>CCD Telč</v>
      </c>
      <c r="J4" s="325" t="s">
        <v>49</v>
      </c>
      <c r="K4" s="96" t="str">
        <f>SKK_Silesia</f>
        <v>SKK Silesia</v>
      </c>
      <c r="L4" s="327"/>
      <c r="M4" s="4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4"/>
    </row>
    <row r="5" spans="1:25" ht="18.95" customHeight="1" thickBot="1" x14ac:dyDescent="0.35">
      <c r="B5" s="337"/>
      <c r="C5" s="90"/>
      <c r="D5" s="94"/>
      <c r="E5" s="326"/>
      <c r="F5" s="95"/>
      <c r="G5" s="328"/>
      <c r="H5" s="91"/>
      <c r="I5" s="94"/>
      <c r="J5" s="326"/>
      <c r="K5" s="95"/>
      <c r="L5" s="328"/>
      <c r="M5" s="4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4"/>
    </row>
    <row r="6" spans="1:25" ht="18.95" customHeight="1" x14ac:dyDescent="0.3">
      <c r="B6" s="337"/>
      <c r="C6" s="90"/>
      <c r="D6" s="194" t="s">
        <v>50</v>
      </c>
      <c r="E6" s="195"/>
      <c r="F6" s="224"/>
      <c r="G6" s="66" t="s">
        <v>48</v>
      </c>
      <c r="H6" s="91"/>
      <c r="I6" s="194" t="s">
        <v>51</v>
      </c>
      <c r="J6" s="195"/>
      <c r="K6" s="224"/>
      <c r="L6" s="66" t="s">
        <v>48</v>
      </c>
      <c r="M6" s="4"/>
      <c r="N6" s="89"/>
      <c r="O6" s="88"/>
      <c r="P6" s="89"/>
      <c r="Q6" s="88"/>
      <c r="R6" s="89"/>
      <c r="S6" s="89"/>
      <c r="T6" s="88"/>
      <c r="U6" s="89"/>
      <c r="V6" s="88"/>
      <c r="W6" s="89"/>
      <c r="X6" s="89"/>
      <c r="Y6" s="4"/>
    </row>
    <row r="7" spans="1:25" ht="18.95" customHeight="1" x14ac:dyDescent="0.3">
      <c r="B7" s="337"/>
      <c r="C7" s="90"/>
      <c r="D7" s="62" t="str">
        <f>FNCC_Ostrava</f>
        <v>FNCC Ostrava</v>
      </c>
      <c r="E7" s="196" t="s">
        <v>49</v>
      </c>
      <c r="F7" s="63" t="str">
        <f>CCCC_Hořice</f>
        <v>CCCC Hořice</v>
      </c>
      <c r="G7" s="199"/>
      <c r="H7" s="91"/>
      <c r="I7" s="62" t="str">
        <f>FNCC_Ostrava</f>
        <v>FNCC Ostrava</v>
      </c>
      <c r="J7" s="196" t="s">
        <v>49</v>
      </c>
      <c r="K7" s="63" t="str">
        <f>CCCC_Hořice</f>
        <v>CCCC Hořice</v>
      </c>
      <c r="L7" s="199"/>
      <c r="M7" s="4"/>
      <c r="N7" s="89"/>
      <c r="O7" s="88"/>
      <c r="P7" s="89"/>
      <c r="Q7" s="88"/>
      <c r="R7" s="89"/>
      <c r="S7" s="89"/>
      <c r="T7" s="88"/>
      <c r="U7" s="89"/>
      <c r="V7" s="88"/>
      <c r="W7" s="89"/>
      <c r="X7" s="89"/>
      <c r="Y7" s="4"/>
    </row>
    <row r="8" spans="1:25" ht="18.95" customHeight="1" thickBot="1" x14ac:dyDescent="0.35">
      <c r="B8" s="338"/>
      <c r="C8" s="102"/>
      <c r="D8" s="64"/>
      <c r="E8" s="198"/>
      <c r="F8" s="65"/>
      <c r="G8" s="200"/>
      <c r="H8" s="103"/>
      <c r="I8" s="64"/>
      <c r="J8" s="198"/>
      <c r="K8" s="65"/>
      <c r="L8" s="200"/>
      <c r="M8" s="4"/>
      <c r="N8" s="89"/>
      <c r="O8" s="88"/>
      <c r="P8" s="89"/>
      <c r="Q8" s="88"/>
      <c r="R8" s="89"/>
      <c r="S8" s="89"/>
      <c r="T8" s="88"/>
      <c r="U8" s="89"/>
      <c r="V8" s="88"/>
      <c r="W8" s="89"/>
      <c r="X8" s="89"/>
      <c r="Y8" s="4"/>
    </row>
    <row r="9" spans="1:25" ht="18.95" customHeight="1" x14ac:dyDescent="0.3">
      <c r="B9" s="332">
        <f>Harmonogram!$A$6</f>
        <v>0.46875</v>
      </c>
      <c r="C9" s="100"/>
      <c r="D9" s="329" t="s">
        <v>52</v>
      </c>
      <c r="E9" s="330"/>
      <c r="F9" s="330"/>
      <c r="G9" s="97" t="s">
        <v>48</v>
      </c>
      <c r="H9" s="101"/>
      <c r="I9" s="329" t="s">
        <v>53</v>
      </c>
      <c r="J9" s="330"/>
      <c r="K9" s="330"/>
      <c r="L9" s="97" t="s">
        <v>48</v>
      </c>
      <c r="M9" s="4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4"/>
    </row>
    <row r="10" spans="1:25" ht="18.95" customHeight="1" x14ac:dyDescent="0.3">
      <c r="B10" s="332"/>
      <c r="C10" s="90"/>
      <c r="D10" s="92" t="str">
        <f>CCD_Telč</f>
        <v>CCD Telč</v>
      </c>
      <c r="E10" s="325" t="s">
        <v>49</v>
      </c>
      <c r="F10" s="93" t="str">
        <f>SKK_Silesia</f>
        <v>SKK Silesia</v>
      </c>
      <c r="G10" s="327"/>
      <c r="H10" s="91"/>
      <c r="I10" s="92" t="str">
        <f>CCD_Telč</f>
        <v>CCD Telč</v>
      </c>
      <c r="J10" s="325" t="s">
        <v>49</v>
      </c>
      <c r="K10" s="96" t="str">
        <f>SKK_Silesia</f>
        <v>SKK Silesia</v>
      </c>
      <c r="L10" s="327"/>
      <c r="M10" s="4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4"/>
    </row>
    <row r="11" spans="1:25" ht="18.95" customHeight="1" thickBot="1" x14ac:dyDescent="0.35">
      <c r="B11" s="332"/>
      <c r="C11" s="90"/>
      <c r="D11" s="94"/>
      <c r="E11" s="326"/>
      <c r="F11" s="95"/>
      <c r="G11" s="328"/>
      <c r="H11" s="91"/>
      <c r="I11" s="94"/>
      <c r="J11" s="326"/>
      <c r="K11" s="95"/>
      <c r="L11" s="328"/>
      <c r="M11" s="4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4"/>
    </row>
    <row r="12" spans="1:25" ht="18.95" customHeight="1" x14ac:dyDescent="0.3">
      <c r="B12" s="332"/>
      <c r="C12" s="90"/>
      <c r="D12" s="194" t="s">
        <v>52</v>
      </c>
      <c r="E12" s="195"/>
      <c r="F12" s="195"/>
      <c r="G12" s="61" t="s">
        <v>48</v>
      </c>
      <c r="H12" s="91"/>
      <c r="I12" s="194" t="s">
        <v>53</v>
      </c>
      <c r="J12" s="195"/>
      <c r="K12" s="195"/>
      <c r="L12" s="61" t="s">
        <v>48</v>
      </c>
      <c r="M12" s="4"/>
      <c r="N12" s="89"/>
      <c r="O12" s="88"/>
      <c r="P12" s="89"/>
      <c r="Q12" s="88"/>
      <c r="R12" s="89"/>
      <c r="S12" s="89"/>
      <c r="T12" s="88"/>
      <c r="U12" s="89"/>
      <c r="V12" s="88"/>
      <c r="W12" s="89"/>
      <c r="X12" s="89"/>
      <c r="Y12" s="4"/>
    </row>
    <row r="13" spans="1:25" ht="18.95" customHeight="1" x14ac:dyDescent="0.3">
      <c r="B13" s="332"/>
      <c r="C13" s="90"/>
      <c r="D13" s="62" t="str">
        <f>FNCC_Ostrava</f>
        <v>FNCC Ostrava</v>
      </c>
      <c r="E13" s="196" t="s">
        <v>49</v>
      </c>
      <c r="F13" s="63" t="str">
        <f>CCCC_Hořice</f>
        <v>CCCC Hořice</v>
      </c>
      <c r="G13" s="199"/>
      <c r="H13" s="91"/>
      <c r="I13" s="62" t="str">
        <f>FNCC_Ostrava</f>
        <v>FNCC Ostrava</v>
      </c>
      <c r="J13" s="196" t="s">
        <v>49</v>
      </c>
      <c r="K13" s="63" t="str">
        <f>CCCC_Hořice</f>
        <v>CCCC Hořice</v>
      </c>
      <c r="L13" s="199"/>
      <c r="M13" s="4"/>
      <c r="N13" s="89"/>
      <c r="O13" s="88"/>
      <c r="P13" s="89"/>
      <c r="Q13" s="88"/>
      <c r="R13" s="89"/>
      <c r="S13" s="89"/>
      <c r="T13" s="88"/>
      <c r="U13" s="89"/>
      <c r="V13" s="88"/>
      <c r="W13" s="89"/>
      <c r="X13" s="89"/>
      <c r="Y13" s="4"/>
    </row>
    <row r="14" spans="1:25" ht="18.95" customHeight="1" thickBot="1" x14ac:dyDescent="0.35">
      <c r="B14" s="333"/>
      <c r="C14" s="102"/>
      <c r="D14" s="64"/>
      <c r="E14" s="198"/>
      <c r="F14" s="65"/>
      <c r="G14" s="200"/>
      <c r="H14" s="103"/>
      <c r="I14" s="64"/>
      <c r="J14" s="198"/>
      <c r="K14" s="65"/>
      <c r="L14" s="200"/>
      <c r="M14" s="4"/>
      <c r="N14" s="89"/>
      <c r="O14" s="88"/>
      <c r="P14" s="89"/>
      <c r="Q14" s="88"/>
      <c r="R14" s="89"/>
      <c r="S14" s="89"/>
      <c r="T14" s="88"/>
      <c r="U14" s="89"/>
      <c r="V14" s="88"/>
      <c r="W14" s="89"/>
      <c r="X14" s="89"/>
      <c r="Y14" s="4"/>
    </row>
    <row r="15" spans="1:25" ht="18.95" customHeight="1" x14ac:dyDescent="0.3">
      <c r="B15" s="331">
        <f>Harmonogram!$A$8</f>
        <v>0.55208333333333337</v>
      </c>
      <c r="C15" s="100"/>
      <c r="D15" s="322" t="s">
        <v>50</v>
      </c>
      <c r="E15" s="323"/>
      <c r="F15" s="324"/>
      <c r="G15" s="98" t="s">
        <v>48</v>
      </c>
      <c r="H15" s="101"/>
      <c r="I15" s="322" t="s">
        <v>51</v>
      </c>
      <c r="J15" s="323"/>
      <c r="K15" s="324"/>
      <c r="L15" s="99" t="s">
        <v>48</v>
      </c>
      <c r="M15" s="4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4"/>
    </row>
    <row r="16" spans="1:25" ht="18.95" customHeight="1" x14ac:dyDescent="0.3">
      <c r="B16" s="332"/>
      <c r="C16" s="90"/>
      <c r="D16" s="92" t="str">
        <f>CCD_Telč</f>
        <v>CCD Telč</v>
      </c>
      <c r="E16" s="325" t="s">
        <v>49</v>
      </c>
      <c r="F16" s="93" t="str">
        <f>FNCC_Ostrava</f>
        <v>FNCC Ostrava</v>
      </c>
      <c r="G16" s="327"/>
      <c r="H16" s="91"/>
      <c r="I16" s="92" t="str">
        <f>CCD_Telč</f>
        <v>CCD Telč</v>
      </c>
      <c r="J16" s="325" t="s">
        <v>49</v>
      </c>
      <c r="K16" s="93" t="str">
        <f>FNCC_Ostrava</f>
        <v>FNCC Ostrava</v>
      </c>
      <c r="L16" s="327"/>
      <c r="M16" s="4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4"/>
    </row>
    <row r="17" spans="2:25" ht="18.95" customHeight="1" thickBot="1" x14ac:dyDescent="0.35">
      <c r="B17" s="332"/>
      <c r="C17" s="90"/>
      <c r="D17" s="94"/>
      <c r="E17" s="326"/>
      <c r="F17" s="95"/>
      <c r="G17" s="328"/>
      <c r="H17" s="91"/>
      <c r="I17" s="94"/>
      <c r="J17" s="326"/>
      <c r="K17" s="95"/>
      <c r="L17" s="328"/>
      <c r="M17" s="4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4"/>
    </row>
    <row r="18" spans="2:25" ht="18.95" customHeight="1" x14ac:dyDescent="0.3">
      <c r="B18" s="332"/>
      <c r="C18" s="90"/>
      <c r="D18" s="194" t="s">
        <v>50</v>
      </c>
      <c r="E18" s="195"/>
      <c r="F18" s="224"/>
      <c r="G18" s="66" t="s">
        <v>48</v>
      </c>
      <c r="H18" s="91"/>
      <c r="I18" s="194" t="s">
        <v>51</v>
      </c>
      <c r="J18" s="195"/>
      <c r="K18" s="224"/>
      <c r="L18" s="66" t="s">
        <v>48</v>
      </c>
      <c r="M18" s="4"/>
      <c r="N18" s="89"/>
      <c r="O18" s="88"/>
      <c r="P18" s="89"/>
      <c r="Q18" s="88"/>
      <c r="R18" s="89"/>
      <c r="S18" s="89"/>
      <c r="T18" s="88"/>
      <c r="U18" s="89"/>
      <c r="V18" s="88"/>
      <c r="W18" s="89"/>
      <c r="X18" s="89"/>
      <c r="Y18" s="4"/>
    </row>
    <row r="19" spans="2:25" ht="18.95" customHeight="1" x14ac:dyDescent="0.3">
      <c r="B19" s="332"/>
      <c r="C19" s="90"/>
      <c r="D19" s="62" t="str">
        <f>SKK_Silesia</f>
        <v>SKK Silesia</v>
      </c>
      <c r="E19" s="196" t="s">
        <v>49</v>
      </c>
      <c r="F19" s="63" t="str">
        <f>KK_Praha</f>
        <v>KK Praha</v>
      </c>
      <c r="G19" s="199"/>
      <c r="H19" s="91"/>
      <c r="I19" s="62" t="str">
        <f>SKK_Silesia</f>
        <v>SKK Silesia</v>
      </c>
      <c r="J19" s="196" t="s">
        <v>49</v>
      </c>
      <c r="K19" s="63" t="str">
        <f>KK_Praha</f>
        <v>KK Praha</v>
      </c>
      <c r="L19" s="199"/>
      <c r="M19" s="4"/>
      <c r="N19" s="89"/>
      <c r="O19" s="88"/>
      <c r="P19" s="89"/>
      <c r="Q19" s="88"/>
      <c r="R19" s="89"/>
      <c r="S19" s="89"/>
      <c r="T19" s="88"/>
      <c r="U19" s="89"/>
      <c r="V19" s="88"/>
      <c r="W19" s="89"/>
      <c r="X19" s="89"/>
      <c r="Y19" s="4"/>
    </row>
    <row r="20" spans="2:25" ht="18.95" customHeight="1" thickBot="1" x14ac:dyDescent="0.35">
      <c r="B20" s="333"/>
      <c r="C20" s="102"/>
      <c r="D20" s="64"/>
      <c r="E20" s="198"/>
      <c r="F20" s="65"/>
      <c r="G20" s="200"/>
      <c r="H20" s="103"/>
      <c r="I20" s="64"/>
      <c r="J20" s="198"/>
      <c r="K20" s="65"/>
      <c r="L20" s="200"/>
      <c r="M20" s="4"/>
      <c r="N20" s="89"/>
      <c r="O20" s="88"/>
      <c r="P20" s="89"/>
      <c r="Q20" s="88"/>
      <c r="R20" s="89"/>
      <c r="S20" s="89"/>
      <c r="T20" s="88"/>
      <c r="U20" s="89"/>
      <c r="V20" s="88"/>
      <c r="W20" s="89"/>
      <c r="X20" s="89"/>
      <c r="Y20" s="4"/>
    </row>
    <row r="21" spans="2:25" ht="18.95" customHeight="1" x14ac:dyDescent="0.3">
      <c r="B21" s="331">
        <f>Harmonogram!$A$10</f>
        <v>0.65625</v>
      </c>
      <c r="C21" s="100"/>
      <c r="D21" s="322" t="s">
        <v>52</v>
      </c>
      <c r="E21" s="323"/>
      <c r="F21" s="323"/>
      <c r="G21" s="98" t="s">
        <v>48</v>
      </c>
      <c r="H21" s="101"/>
      <c r="I21" s="322" t="s">
        <v>53</v>
      </c>
      <c r="J21" s="323"/>
      <c r="K21" s="323"/>
      <c r="L21" s="98" t="s">
        <v>48</v>
      </c>
      <c r="M21" s="4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4"/>
    </row>
    <row r="22" spans="2:25" ht="18.95" customHeight="1" x14ac:dyDescent="0.3">
      <c r="B22" s="332"/>
      <c r="C22" s="90"/>
      <c r="D22" s="92" t="str">
        <f>CCD_Telč</f>
        <v>CCD Telč</v>
      </c>
      <c r="E22" s="325" t="s">
        <v>49</v>
      </c>
      <c r="F22" s="93" t="str">
        <f>FNCC_Ostrava</f>
        <v>FNCC Ostrava</v>
      </c>
      <c r="G22" s="327"/>
      <c r="H22" s="91"/>
      <c r="I22" s="92" t="str">
        <f>CCD_Telč</f>
        <v>CCD Telč</v>
      </c>
      <c r="J22" s="325" t="s">
        <v>49</v>
      </c>
      <c r="K22" s="93" t="str">
        <f>FNCC_Ostrava</f>
        <v>FNCC Ostrava</v>
      </c>
      <c r="L22" s="327"/>
      <c r="M22" s="4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4"/>
    </row>
    <row r="23" spans="2:25" ht="18.95" customHeight="1" thickBot="1" x14ac:dyDescent="0.35">
      <c r="B23" s="332"/>
      <c r="C23" s="90"/>
      <c r="D23" s="94"/>
      <c r="E23" s="326"/>
      <c r="F23" s="95"/>
      <c r="G23" s="328"/>
      <c r="H23" s="91"/>
      <c r="I23" s="94"/>
      <c r="J23" s="326"/>
      <c r="K23" s="95"/>
      <c r="L23" s="328"/>
      <c r="M23" s="4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4"/>
    </row>
    <row r="24" spans="2:25" ht="18.95" customHeight="1" x14ac:dyDescent="0.3">
      <c r="B24" s="332"/>
      <c r="C24" s="90"/>
      <c r="D24" s="194" t="s">
        <v>52</v>
      </c>
      <c r="E24" s="195"/>
      <c r="F24" s="195"/>
      <c r="G24" s="61" t="s">
        <v>48</v>
      </c>
      <c r="H24" s="91"/>
      <c r="I24" s="194" t="s">
        <v>53</v>
      </c>
      <c r="J24" s="195"/>
      <c r="K24" s="224"/>
      <c r="L24" s="61" t="s">
        <v>48</v>
      </c>
      <c r="M24" s="4"/>
      <c r="N24" s="89"/>
      <c r="O24" s="88"/>
      <c r="P24" s="89"/>
      <c r="Q24" s="88"/>
      <c r="R24" s="89"/>
      <c r="S24" s="89"/>
      <c r="T24" s="88"/>
      <c r="U24" s="89"/>
      <c r="V24" s="88"/>
      <c r="W24" s="89"/>
      <c r="X24" s="89"/>
      <c r="Y24" s="4"/>
    </row>
    <row r="25" spans="2:25" ht="18.95" customHeight="1" x14ac:dyDescent="0.3">
      <c r="B25" s="332"/>
      <c r="C25" s="90"/>
      <c r="D25" s="62" t="str">
        <f>SKK_Silesia</f>
        <v>SKK Silesia</v>
      </c>
      <c r="E25" s="196" t="s">
        <v>49</v>
      </c>
      <c r="F25" s="63" t="str">
        <f>KK_Praha</f>
        <v>KK Praha</v>
      </c>
      <c r="G25" s="199"/>
      <c r="H25" s="91"/>
      <c r="I25" s="62" t="str">
        <f>SKK_Silesia</f>
        <v>SKK Silesia</v>
      </c>
      <c r="J25" s="196" t="s">
        <v>49</v>
      </c>
      <c r="K25" s="63" t="str">
        <f>KK_Praha</f>
        <v>KK Praha</v>
      </c>
      <c r="L25" s="199"/>
      <c r="M25" s="4"/>
      <c r="N25" s="89"/>
      <c r="O25" s="88"/>
      <c r="P25" s="89"/>
      <c r="Q25" s="88"/>
      <c r="R25" s="89"/>
      <c r="S25" s="89"/>
      <c r="T25" s="88"/>
      <c r="U25" s="89"/>
      <c r="V25" s="88"/>
      <c r="W25" s="89"/>
      <c r="X25" s="89"/>
      <c r="Y25" s="4"/>
    </row>
    <row r="26" spans="2:25" ht="18.95" customHeight="1" thickBot="1" x14ac:dyDescent="0.35">
      <c r="B26" s="333"/>
      <c r="C26" s="102"/>
      <c r="D26" s="64"/>
      <c r="E26" s="198"/>
      <c r="F26" s="65"/>
      <c r="G26" s="200"/>
      <c r="H26" s="103"/>
      <c r="I26" s="64"/>
      <c r="J26" s="198"/>
      <c r="K26" s="65"/>
      <c r="L26" s="200"/>
      <c r="M26" s="4"/>
      <c r="N26" s="89"/>
      <c r="O26" s="88"/>
      <c r="P26" s="89"/>
      <c r="Q26" s="88"/>
      <c r="R26" s="89"/>
      <c r="S26" s="89"/>
      <c r="T26" s="88"/>
      <c r="U26" s="89"/>
      <c r="V26" s="88"/>
      <c r="W26" s="89"/>
      <c r="X26" s="89"/>
      <c r="Y26" s="4"/>
    </row>
    <row r="27" spans="2:25" ht="18.95" customHeight="1" x14ac:dyDescent="0.3">
      <c r="B27" s="331">
        <f>Harmonogram!$A$12</f>
        <v>0.71875</v>
      </c>
      <c r="C27" s="100"/>
      <c r="D27" s="322" t="s">
        <v>50</v>
      </c>
      <c r="E27" s="323"/>
      <c r="F27" s="324"/>
      <c r="G27" s="98" t="s">
        <v>48</v>
      </c>
      <c r="H27" s="101"/>
      <c r="I27" s="322" t="s">
        <v>51</v>
      </c>
      <c r="J27" s="323"/>
      <c r="K27" s="324"/>
      <c r="L27" s="99" t="s">
        <v>48</v>
      </c>
      <c r="M27" s="4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4"/>
    </row>
    <row r="28" spans="2:25" ht="18.95" customHeight="1" x14ac:dyDescent="0.3">
      <c r="B28" s="332"/>
      <c r="C28" s="90"/>
      <c r="D28" s="92" t="str">
        <f>CCD_Telč</f>
        <v>CCD Telč</v>
      </c>
      <c r="E28" s="325" t="s">
        <v>49</v>
      </c>
      <c r="F28" s="93" t="str">
        <f>KK_Praha</f>
        <v>KK Praha</v>
      </c>
      <c r="G28" s="327"/>
      <c r="H28" s="91"/>
      <c r="I28" s="92" t="str">
        <f>CCD_Telč</f>
        <v>CCD Telč</v>
      </c>
      <c r="J28" s="325" t="s">
        <v>49</v>
      </c>
      <c r="K28" s="93" t="str">
        <f>KK_Praha</f>
        <v>KK Praha</v>
      </c>
      <c r="L28" s="327"/>
      <c r="M28" s="4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4"/>
    </row>
    <row r="29" spans="2:25" ht="18.95" customHeight="1" thickBot="1" x14ac:dyDescent="0.35">
      <c r="B29" s="332"/>
      <c r="C29" s="90"/>
      <c r="D29" s="94"/>
      <c r="E29" s="326"/>
      <c r="F29" s="95"/>
      <c r="G29" s="328"/>
      <c r="H29" s="91"/>
      <c r="I29" s="94"/>
      <c r="J29" s="326"/>
      <c r="K29" s="95"/>
      <c r="L29" s="328"/>
      <c r="M29" s="4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4"/>
    </row>
    <row r="30" spans="2:25" ht="18.95" customHeight="1" x14ac:dyDescent="0.3">
      <c r="B30" s="332"/>
      <c r="C30" s="90"/>
      <c r="D30" s="194" t="s">
        <v>50</v>
      </c>
      <c r="E30" s="195"/>
      <c r="F30" s="224"/>
      <c r="G30" s="66" t="s">
        <v>48</v>
      </c>
      <c r="H30" s="91"/>
      <c r="I30" s="194" t="s">
        <v>51</v>
      </c>
      <c r="J30" s="195"/>
      <c r="K30" s="224"/>
      <c r="L30" s="66" t="s">
        <v>48</v>
      </c>
      <c r="M30" s="4"/>
      <c r="N30" s="89"/>
      <c r="O30" s="88"/>
      <c r="P30" s="89"/>
      <c r="Q30" s="88"/>
      <c r="R30" s="89"/>
      <c r="S30" s="89"/>
      <c r="T30" s="88"/>
      <c r="U30" s="89"/>
      <c r="V30" s="88"/>
      <c r="W30" s="89"/>
      <c r="X30" s="89"/>
      <c r="Y30" s="4"/>
    </row>
    <row r="31" spans="2:25" ht="18.95" customHeight="1" x14ac:dyDescent="0.3">
      <c r="B31" s="332"/>
      <c r="C31" s="90"/>
      <c r="D31" s="62" t="str">
        <f>SKK_Silesia</f>
        <v>SKK Silesia</v>
      </c>
      <c r="E31" s="196" t="s">
        <v>49</v>
      </c>
      <c r="F31" s="63" t="str">
        <f>CCCC_Hořice</f>
        <v>CCCC Hořice</v>
      </c>
      <c r="G31" s="199"/>
      <c r="H31" s="91"/>
      <c r="I31" s="62" t="str">
        <f>SKK_Silesia</f>
        <v>SKK Silesia</v>
      </c>
      <c r="J31" s="196" t="s">
        <v>49</v>
      </c>
      <c r="K31" s="63" t="str">
        <f>CCCC_Hořice</f>
        <v>CCCC Hořice</v>
      </c>
      <c r="L31" s="199"/>
      <c r="M31" s="4"/>
      <c r="N31" s="89"/>
      <c r="O31" s="88"/>
      <c r="P31" s="89"/>
      <c r="Q31" s="88"/>
      <c r="R31" s="89"/>
      <c r="S31" s="89"/>
      <c r="T31" s="88"/>
      <c r="U31" s="89"/>
      <c r="V31" s="88"/>
      <c r="W31" s="89"/>
      <c r="X31" s="89"/>
      <c r="Y31" s="4"/>
    </row>
    <row r="32" spans="2:25" ht="18.95" customHeight="1" thickBot="1" x14ac:dyDescent="0.35">
      <c r="B32" s="333"/>
      <c r="C32" s="102"/>
      <c r="D32" s="64"/>
      <c r="E32" s="198"/>
      <c r="F32" s="65"/>
      <c r="G32" s="200"/>
      <c r="H32" s="103"/>
      <c r="I32" s="64"/>
      <c r="J32" s="198"/>
      <c r="K32" s="65"/>
      <c r="L32" s="200"/>
      <c r="M32" s="4"/>
      <c r="N32" s="89"/>
      <c r="O32" s="88"/>
      <c r="P32" s="89"/>
      <c r="Q32" s="88"/>
      <c r="R32" s="89"/>
      <c r="S32" s="89"/>
      <c r="T32" s="88"/>
      <c r="U32" s="89"/>
      <c r="V32" s="88"/>
      <c r="W32" s="89"/>
      <c r="X32" s="89"/>
      <c r="Y32" s="4"/>
    </row>
    <row r="33" spans="2:25" ht="5.0999999999999996" customHeight="1" x14ac:dyDescent="0.3">
      <c r="M33" s="4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4"/>
    </row>
    <row r="34" spans="2:25" ht="5.0999999999999996" customHeight="1" x14ac:dyDescent="0.3">
      <c r="M34" s="4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4"/>
    </row>
    <row r="35" spans="2:25" ht="18.95" customHeight="1" thickBot="1" x14ac:dyDescent="0.85">
      <c r="B35" s="67" t="s">
        <v>18</v>
      </c>
      <c r="C35" s="212">
        <v>41096</v>
      </c>
      <c r="D35" s="212"/>
      <c r="E35" s="85"/>
      <c r="F35" s="85"/>
      <c r="G35" s="85"/>
      <c r="M35" s="4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4"/>
    </row>
    <row r="36" spans="2:25" ht="18.95" customHeight="1" x14ac:dyDescent="0.3">
      <c r="B36" s="331">
        <f>Harmonogram!$A$16</f>
        <v>0.375</v>
      </c>
      <c r="C36" s="100"/>
      <c r="D36" s="322" t="s">
        <v>52</v>
      </c>
      <c r="E36" s="323"/>
      <c r="F36" s="323"/>
      <c r="G36" s="98" t="s">
        <v>48</v>
      </c>
      <c r="H36" s="101"/>
      <c r="I36" s="322" t="s">
        <v>53</v>
      </c>
      <c r="J36" s="323"/>
      <c r="K36" s="323"/>
      <c r="L36" s="98" t="s">
        <v>48</v>
      </c>
      <c r="M36" s="4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4"/>
    </row>
    <row r="37" spans="2:25" ht="18.95" customHeight="1" x14ac:dyDescent="0.3">
      <c r="B37" s="332"/>
      <c r="C37" s="90"/>
      <c r="D37" s="92" t="str">
        <f>CCD_Telč</f>
        <v>CCD Telč</v>
      </c>
      <c r="E37" s="325" t="s">
        <v>49</v>
      </c>
      <c r="F37" s="93" t="str">
        <f>KK_Praha</f>
        <v>KK Praha</v>
      </c>
      <c r="G37" s="327"/>
      <c r="H37" s="91"/>
      <c r="I37" s="92" t="str">
        <f>CCD_Telč</f>
        <v>CCD Telč</v>
      </c>
      <c r="J37" s="325" t="s">
        <v>49</v>
      </c>
      <c r="K37" s="93" t="str">
        <f>KK_Praha</f>
        <v>KK Praha</v>
      </c>
      <c r="L37" s="327"/>
      <c r="M37" s="4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4"/>
    </row>
    <row r="38" spans="2:25" ht="18.95" customHeight="1" thickBot="1" x14ac:dyDescent="0.35">
      <c r="B38" s="332"/>
      <c r="C38" s="90"/>
      <c r="D38" s="94"/>
      <c r="E38" s="326"/>
      <c r="F38" s="95"/>
      <c r="G38" s="328"/>
      <c r="H38" s="91"/>
      <c r="I38" s="94"/>
      <c r="J38" s="326"/>
      <c r="K38" s="95"/>
      <c r="L38" s="328"/>
      <c r="M38" s="4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4"/>
    </row>
    <row r="39" spans="2:25" ht="18.95" customHeight="1" x14ac:dyDescent="0.3">
      <c r="B39" s="332"/>
      <c r="C39" s="90"/>
      <c r="D39" s="194" t="s">
        <v>52</v>
      </c>
      <c r="E39" s="195"/>
      <c r="F39" s="195"/>
      <c r="G39" s="61" t="s">
        <v>48</v>
      </c>
      <c r="H39" s="91"/>
      <c r="I39" s="194" t="s">
        <v>53</v>
      </c>
      <c r="J39" s="195"/>
      <c r="K39" s="195"/>
      <c r="L39" s="61" t="s">
        <v>48</v>
      </c>
      <c r="M39" s="4"/>
      <c r="N39" s="89"/>
      <c r="O39" s="88"/>
      <c r="P39" s="89"/>
      <c r="Q39" s="88"/>
      <c r="R39" s="89"/>
      <c r="S39" s="89"/>
      <c r="T39" s="88"/>
      <c r="U39" s="89"/>
      <c r="V39" s="88"/>
      <c r="W39" s="89"/>
      <c r="X39" s="89"/>
      <c r="Y39" s="4"/>
    </row>
    <row r="40" spans="2:25" ht="18.95" customHeight="1" x14ac:dyDescent="0.3">
      <c r="B40" s="332"/>
      <c r="C40" s="90"/>
      <c r="D40" s="62" t="str">
        <f>SKK_Silesia</f>
        <v>SKK Silesia</v>
      </c>
      <c r="E40" s="196" t="s">
        <v>49</v>
      </c>
      <c r="F40" s="63" t="str">
        <f>CCCC_Hořice</f>
        <v>CCCC Hořice</v>
      </c>
      <c r="G40" s="199"/>
      <c r="H40" s="91"/>
      <c r="I40" s="62" t="str">
        <f>SKK_Silesia</f>
        <v>SKK Silesia</v>
      </c>
      <c r="J40" s="196" t="s">
        <v>49</v>
      </c>
      <c r="K40" s="63" t="str">
        <f>CCCC_Hořice</f>
        <v>CCCC Hořice</v>
      </c>
      <c r="L40" s="199"/>
      <c r="M40" s="4"/>
      <c r="N40" s="89"/>
      <c r="O40" s="88"/>
      <c r="P40" s="89"/>
      <c r="Q40" s="88"/>
      <c r="R40" s="89"/>
      <c r="S40" s="89"/>
      <c r="T40" s="88"/>
      <c r="U40" s="89"/>
      <c r="V40" s="88"/>
      <c r="W40" s="89"/>
      <c r="X40" s="89"/>
      <c r="Y40" s="4"/>
    </row>
    <row r="41" spans="2:25" ht="18.95" customHeight="1" thickBot="1" x14ac:dyDescent="0.35">
      <c r="B41" s="333"/>
      <c r="C41" s="102"/>
      <c r="D41" s="64"/>
      <c r="E41" s="198"/>
      <c r="F41" s="65"/>
      <c r="G41" s="200"/>
      <c r="H41" s="103"/>
      <c r="I41" s="64"/>
      <c r="J41" s="198"/>
      <c r="K41" s="65"/>
      <c r="L41" s="200"/>
      <c r="M41" s="4"/>
      <c r="N41" s="89"/>
      <c r="O41" s="88"/>
      <c r="P41" s="89"/>
      <c r="Q41" s="88"/>
      <c r="R41" s="89"/>
      <c r="S41" s="89"/>
      <c r="T41" s="88"/>
      <c r="U41" s="89"/>
      <c r="V41" s="88"/>
      <c r="W41" s="89"/>
      <c r="X41" s="89"/>
      <c r="Y41" s="4"/>
    </row>
    <row r="42" spans="2:25" ht="18.95" customHeight="1" x14ac:dyDescent="0.3">
      <c r="B42" s="331">
        <f>Harmonogram!$A$18</f>
        <v>0.4375</v>
      </c>
      <c r="C42" s="100"/>
      <c r="D42" s="322" t="s">
        <v>50</v>
      </c>
      <c r="E42" s="323"/>
      <c r="F42" s="324"/>
      <c r="G42" s="98" t="s">
        <v>48</v>
      </c>
      <c r="H42" s="101"/>
      <c r="I42" s="322" t="s">
        <v>51</v>
      </c>
      <c r="J42" s="323"/>
      <c r="K42" s="324"/>
      <c r="L42" s="98" t="s">
        <v>48</v>
      </c>
      <c r="M42" s="4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4"/>
    </row>
    <row r="43" spans="2:25" ht="18.95" customHeight="1" x14ac:dyDescent="0.3">
      <c r="B43" s="332"/>
      <c r="C43" s="90"/>
      <c r="D43" s="92" t="str">
        <f>CCD_Telč</f>
        <v>CCD Telč</v>
      </c>
      <c r="E43" s="325" t="s">
        <v>49</v>
      </c>
      <c r="F43" s="93" t="str">
        <f>CCCC_Hořice</f>
        <v>CCCC Hořice</v>
      </c>
      <c r="G43" s="327"/>
      <c r="H43" s="91"/>
      <c r="I43" s="92" t="str">
        <f>CCD_Telč</f>
        <v>CCD Telč</v>
      </c>
      <c r="J43" s="325" t="s">
        <v>49</v>
      </c>
      <c r="K43" s="93" t="str">
        <f>CCCC_Hořice</f>
        <v>CCCC Hořice</v>
      </c>
      <c r="L43" s="327"/>
      <c r="M43" s="4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4"/>
    </row>
    <row r="44" spans="2:25" ht="18.95" customHeight="1" thickBot="1" x14ac:dyDescent="0.35">
      <c r="B44" s="332"/>
      <c r="C44" s="90"/>
      <c r="D44" s="94"/>
      <c r="E44" s="326"/>
      <c r="F44" s="95"/>
      <c r="G44" s="328"/>
      <c r="H44" s="91"/>
      <c r="I44" s="94"/>
      <c r="J44" s="326"/>
      <c r="K44" s="95"/>
      <c r="L44" s="328"/>
      <c r="M44" s="4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4"/>
    </row>
    <row r="45" spans="2:25" ht="18.95" customHeight="1" x14ac:dyDescent="0.3">
      <c r="B45" s="332"/>
      <c r="C45" s="90"/>
      <c r="D45" s="194" t="s">
        <v>50</v>
      </c>
      <c r="E45" s="195"/>
      <c r="F45" s="195"/>
      <c r="G45" s="61" t="s">
        <v>48</v>
      </c>
      <c r="H45" s="91"/>
      <c r="I45" s="194" t="s">
        <v>51</v>
      </c>
      <c r="J45" s="195"/>
      <c r="K45" s="224"/>
      <c r="L45" s="61" t="s">
        <v>48</v>
      </c>
      <c r="M45" s="4"/>
      <c r="N45" s="89"/>
      <c r="O45" s="88"/>
      <c r="P45" s="89"/>
      <c r="Q45" s="88"/>
      <c r="R45" s="89"/>
      <c r="S45" s="89"/>
      <c r="T45" s="88"/>
      <c r="U45" s="89"/>
      <c r="V45" s="88"/>
      <c r="W45" s="89"/>
      <c r="X45" s="89"/>
      <c r="Y45" s="4"/>
    </row>
    <row r="46" spans="2:25" ht="18.95" customHeight="1" x14ac:dyDescent="0.3">
      <c r="B46" s="332"/>
      <c r="C46" s="90"/>
      <c r="D46" s="62" t="str">
        <f>FNCC_Ostrava</f>
        <v>FNCC Ostrava</v>
      </c>
      <c r="E46" s="196" t="s">
        <v>49</v>
      </c>
      <c r="F46" s="63" t="str">
        <f>KK_Praha</f>
        <v>KK Praha</v>
      </c>
      <c r="G46" s="199"/>
      <c r="H46" s="91"/>
      <c r="I46" s="62" t="str">
        <f>FNCC_Ostrava</f>
        <v>FNCC Ostrava</v>
      </c>
      <c r="J46" s="196" t="s">
        <v>49</v>
      </c>
      <c r="K46" s="63" t="str">
        <f>KK_Praha</f>
        <v>KK Praha</v>
      </c>
      <c r="L46" s="199"/>
      <c r="M46" s="4"/>
      <c r="N46" s="89"/>
      <c r="O46" s="88"/>
      <c r="P46" s="89"/>
      <c r="Q46" s="88"/>
      <c r="R46" s="89"/>
      <c r="S46" s="89"/>
      <c r="T46" s="88"/>
      <c r="U46" s="89"/>
      <c r="V46" s="88"/>
      <c r="W46" s="89"/>
      <c r="X46" s="89"/>
      <c r="Y46" s="4"/>
    </row>
    <row r="47" spans="2:25" ht="18.95" customHeight="1" thickBot="1" x14ac:dyDescent="0.35">
      <c r="B47" s="333"/>
      <c r="C47" s="102"/>
      <c r="D47" s="64"/>
      <c r="E47" s="198"/>
      <c r="F47" s="65"/>
      <c r="G47" s="200"/>
      <c r="H47" s="103"/>
      <c r="I47" s="64"/>
      <c r="J47" s="198"/>
      <c r="K47" s="65"/>
      <c r="L47" s="200"/>
      <c r="M47" s="4"/>
      <c r="N47" s="89"/>
      <c r="O47" s="88"/>
      <c r="P47" s="89"/>
      <c r="Q47" s="88"/>
      <c r="R47" s="89"/>
      <c r="S47" s="89"/>
      <c r="T47" s="88"/>
      <c r="U47" s="89"/>
      <c r="V47" s="88"/>
      <c r="W47" s="89"/>
      <c r="X47" s="89"/>
      <c r="Y47" s="4"/>
    </row>
    <row r="48" spans="2:25" ht="18.95" customHeight="1" x14ac:dyDescent="0.3">
      <c r="B48" s="331">
        <f>Harmonogram!$A$20</f>
        <v>0.5625</v>
      </c>
      <c r="C48" s="100"/>
      <c r="D48" s="322" t="s">
        <v>52</v>
      </c>
      <c r="E48" s="323"/>
      <c r="F48" s="323"/>
      <c r="G48" s="98" t="s">
        <v>48</v>
      </c>
      <c r="H48" s="101"/>
      <c r="I48" s="322" t="s">
        <v>53</v>
      </c>
      <c r="J48" s="323"/>
      <c r="K48" s="323"/>
      <c r="L48" s="98" t="s">
        <v>48</v>
      </c>
      <c r="M48" s="4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4"/>
    </row>
    <row r="49" spans="2:25" ht="18.95" customHeight="1" x14ac:dyDescent="0.3">
      <c r="B49" s="332"/>
      <c r="C49" s="90"/>
      <c r="D49" s="92" t="str">
        <f>CCD_Telč</f>
        <v>CCD Telč</v>
      </c>
      <c r="E49" s="325" t="s">
        <v>49</v>
      </c>
      <c r="F49" s="93" t="str">
        <f>CCCC_Hořice</f>
        <v>CCCC Hořice</v>
      </c>
      <c r="G49" s="327"/>
      <c r="H49" s="91"/>
      <c r="I49" s="92" t="str">
        <f>CCD_Telč</f>
        <v>CCD Telč</v>
      </c>
      <c r="J49" s="325" t="s">
        <v>49</v>
      </c>
      <c r="K49" s="93" t="str">
        <f>CCCC_Hořice</f>
        <v>CCCC Hořice</v>
      </c>
      <c r="L49" s="327"/>
      <c r="M49" s="4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4"/>
    </row>
    <row r="50" spans="2:25" ht="18.95" customHeight="1" thickBot="1" x14ac:dyDescent="0.35">
      <c r="B50" s="332"/>
      <c r="C50" s="90"/>
      <c r="D50" s="94"/>
      <c r="E50" s="326"/>
      <c r="F50" s="95"/>
      <c r="G50" s="328"/>
      <c r="H50" s="91"/>
      <c r="I50" s="94"/>
      <c r="J50" s="326"/>
      <c r="K50" s="95"/>
      <c r="L50" s="328"/>
      <c r="M50" s="4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4"/>
    </row>
    <row r="51" spans="2:25" ht="18.95" customHeight="1" x14ac:dyDescent="0.3">
      <c r="B51" s="332"/>
      <c r="C51" s="90"/>
      <c r="D51" s="194" t="s">
        <v>52</v>
      </c>
      <c r="E51" s="195"/>
      <c r="F51" s="224"/>
      <c r="G51" s="66" t="s">
        <v>48</v>
      </c>
      <c r="H51" s="91"/>
      <c r="I51" s="194" t="s">
        <v>53</v>
      </c>
      <c r="J51" s="195"/>
      <c r="K51" s="195"/>
      <c r="L51" s="61" t="s">
        <v>48</v>
      </c>
      <c r="M51" s="4"/>
      <c r="N51" s="89"/>
      <c r="O51" s="88"/>
      <c r="P51" s="89"/>
      <c r="Q51" s="88"/>
      <c r="R51" s="89"/>
      <c r="S51" s="89"/>
      <c r="T51" s="88"/>
      <c r="U51" s="89"/>
      <c r="V51" s="88"/>
      <c r="W51" s="89"/>
      <c r="X51" s="89"/>
      <c r="Y51" s="4"/>
    </row>
    <row r="52" spans="2:25" ht="18.95" customHeight="1" x14ac:dyDescent="0.3">
      <c r="B52" s="332"/>
      <c r="C52" s="90"/>
      <c r="D52" s="62" t="str">
        <f>FNCC_Ostrava</f>
        <v>FNCC Ostrava</v>
      </c>
      <c r="E52" s="196" t="s">
        <v>49</v>
      </c>
      <c r="F52" s="63" t="str">
        <f>KK_Praha</f>
        <v>KK Praha</v>
      </c>
      <c r="G52" s="199"/>
      <c r="H52" s="91"/>
      <c r="I52" s="62" t="str">
        <f>FNCC_Ostrava</f>
        <v>FNCC Ostrava</v>
      </c>
      <c r="J52" s="196" t="s">
        <v>49</v>
      </c>
      <c r="K52" s="63" t="str">
        <f>KK_Praha</f>
        <v>KK Praha</v>
      </c>
      <c r="L52" s="199"/>
      <c r="M52" s="4"/>
      <c r="N52" s="89"/>
      <c r="O52" s="88"/>
      <c r="P52" s="89"/>
      <c r="Q52" s="88"/>
      <c r="R52" s="89"/>
      <c r="S52" s="89"/>
      <c r="T52" s="88"/>
      <c r="U52" s="89"/>
      <c r="V52" s="88"/>
      <c r="W52" s="89"/>
      <c r="X52" s="89"/>
      <c r="Y52" s="4"/>
    </row>
    <row r="53" spans="2:25" ht="18.95" customHeight="1" thickBot="1" x14ac:dyDescent="0.35">
      <c r="B53" s="333"/>
      <c r="C53" s="102"/>
      <c r="D53" s="64"/>
      <c r="E53" s="198"/>
      <c r="F53" s="65"/>
      <c r="G53" s="200"/>
      <c r="H53" s="103"/>
      <c r="I53" s="64"/>
      <c r="J53" s="198"/>
      <c r="K53" s="65"/>
      <c r="L53" s="200"/>
      <c r="M53" s="4"/>
      <c r="N53" s="89"/>
      <c r="O53" s="88"/>
      <c r="P53" s="89"/>
      <c r="Q53" s="88"/>
      <c r="R53" s="89"/>
      <c r="S53" s="89"/>
      <c r="T53" s="88"/>
      <c r="U53" s="89"/>
      <c r="V53" s="88"/>
      <c r="W53" s="89"/>
      <c r="X53" s="89"/>
      <c r="Y53" s="4"/>
    </row>
    <row r="54" spans="2:25" ht="18.95" customHeight="1" x14ac:dyDescent="0.3">
      <c r="B54" s="331">
        <f>Harmonogram!$A$22</f>
        <v>0.625</v>
      </c>
      <c r="C54" s="100"/>
      <c r="D54" s="322" t="s">
        <v>50</v>
      </c>
      <c r="E54" s="323"/>
      <c r="F54" s="324"/>
      <c r="G54" s="98" t="s">
        <v>48</v>
      </c>
      <c r="H54" s="101"/>
      <c r="I54" s="322" t="s">
        <v>51</v>
      </c>
      <c r="J54" s="323"/>
      <c r="K54" s="324"/>
      <c r="L54" s="98" t="s">
        <v>48</v>
      </c>
      <c r="M54" s="4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4"/>
    </row>
    <row r="55" spans="2:25" ht="18.95" customHeight="1" x14ac:dyDescent="0.3">
      <c r="B55" s="332"/>
      <c r="C55" s="90"/>
      <c r="D55" s="92" t="str">
        <f>SKK_Silesia</f>
        <v>SKK Silesia</v>
      </c>
      <c r="E55" s="325" t="s">
        <v>49</v>
      </c>
      <c r="F55" s="93" t="str">
        <f>FNCC_Ostrava</f>
        <v>FNCC Ostrava</v>
      </c>
      <c r="G55" s="327"/>
      <c r="H55" s="91"/>
      <c r="I55" s="92" t="str">
        <f>SKK_Silesia</f>
        <v>SKK Silesia</v>
      </c>
      <c r="J55" s="325" t="s">
        <v>49</v>
      </c>
      <c r="K55" s="93" t="str">
        <f>FNCC_Ostrava</f>
        <v>FNCC Ostrava</v>
      </c>
      <c r="L55" s="327"/>
      <c r="M55" s="4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4"/>
    </row>
    <row r="56" spans="2:25" ht="18.95" customHeight="1" thickBot="1" x14ac:dyDescent="0.35">
      <c r="B56" s="332"/>
      <c r="C56" s="90"/>
      <c r="D56" s="94"/>
      <c r="E56" s="326"/>
      <c r="F56" s="95"/>
      <c r="G56" s="328"/>
      <c r="H56" s="91"/>
      <c r="I56" s="94"/>
      <c r="J56" s="326"/>
      <c r="K56" s="95"/>
      <c r="L56" s="328"/>
      <c r="M56" s="4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4"/>
    </row>
    <row r="57" spans="2:25" ht="18.95" customHeight="1" x14ac:dyDescent="0.3">
      <c r="B57" s="332"/>
      <c r="C57" s="90"/>
      <c r="D57" s="194" t="s">
        <v>50</v>
      </c>
      <c r="E57" s="195"/>
      <c r="F57" s="195"/>
      <c r="G57" s="61" t="s">
        <v>48</v>
      </c>
      <c r="H57" s="91"/>
      <c r="I57" s="194" t="s">
        <v>51</v>
      </c>
      <c r="J57" s="195"/>
      <c r="K57" s="224"/>
      <c r="L57" s="61" t="s">
        <v>48</v>
      </c>
      <c r="M57" s="4"/>
      <c r="N57" s="89"/>
      <c r="O57" s="88"/>
      <c r="P57" s="89"/>
      <c r="Q57" s="88"/>
      <c r="R57" s="89"/>
      <c r="S57" s="89"/>
      <c r="T57" s="88"/>
      <c r="U57" s="89"/>
      <c r="V57" s="88"/>
      <c r="W57" s="89"/>
      <c r="X57" s="89"/>
      <c r="Y57" s="4"/>
    </row>
    <row r="58" spans="2:25" ht="18.95" customHeight="1" x14ac:dyDescent="0.3">
      <c r="B58" s="332"/>
      <c r="C58" s="90"/>
      <c r="D58" s="62" t="str">
        <f>CCCC_Hořice</f>
        <v>CCCC Hořice</v>
      </c>
      <c r="E58" s="196" t="s">
        <v>49</v>
      </c>
      <c r="F58" s="63" t="str">
        <f>KK_Praha</f>
        <v>KK Praha</v>
      </c>
      <c r="G58" s="199"/>
      <c r="H58" s="91"/>
      <c r="I58" s="62" t="str">
        <f>CCCC_Hořice</f>
        <v>CCCC Hořice</v>
      </c>
      <c r="J58" s="196" t="s">
        <v>49</v>
      </c>
      <c r="K58" s="63" t="str">
        <f>KK_Praha</f>
        <v>KK Praha</v>
      </c>
      <c r="L58" s="199"/>
      <c r="M58" s="4"/>
      <c r="N58" s="89"/>
      <c r="O58" s="88"/>
      <c r="P58" s="89"/>
      <c r="Q58" s="88"/>
      <c r="R58" s="89"/>
      <c r="S58" s="89"/>
      <c r="T58" s="88"/>
      <c r="U58" s="89"/>
      <c r="V58" s="88"/>
      <c r="W58" s="89"/>
      <c r="X58" s="89"/>
      <c r="Y58" s="4"/>
    </row>
    <row r="59" spans="2:25" ht="18.95" customHeight="1" thickBot="1" x14ac:dyDescent="0.35">
      <c r="B59" s="333"/>
      <c r="C59" s="102"/>
      <c r="D59" s="64"/>
      <c r="E59" s="198"/>
      <c r="F59" s="65"/>
      <c r="G59" s="200"/>
      <c r="H59" s="103"/>
      <c r="I59" s="64"/>
      <c r="J59" s="198"/>
      <c r="K59" s="65"/>
      <c r="L59" s="200"/>
      <c r="M59" s="4"/>
      <c r="N59" s="89"/>
      <c r="O59" s="88"/>
      <c r="P59" s="89"/>
      <c r="Q59" s="88"/>
      <c r="R59" s="89"/>
      <c r="S59" s="89"/>
      <c r="T59" s="88"/>
      <c r="U59" s="89"/>
      <c r="V59" s="88"/>
      <c r="W59" s="89"/>
      <c r="X59" s="89"/>
      <c r="Y59" s="4"/>
    </row>
    <row r="60" spans="2:25" ht="18.95" customHeight="1" x14ac:dyDescent="0.3">
      <c r="B60" s="331">
        <f>Harmonogram!$A$24</f>
        <v>0.72916666666666663</v>
      </c>
      <c r="C60" s="100"/>
      <c r="D60" s="322" t="s">
        <v>52</v>
      </c>
      <c r="E60" s="323"/>
      <c r="F60" s="323"/>
      <c r="G60" s="98" t="s">
        <v>48</v>
      </c>
      <c r="H60" s="101"/>
      <c r="I60" s="322" t="s">
        <v>53</v>
      </c>
      <c r="J60" s="323"/>
      <c r="K60" s="323"/>
      <c r="L60" s="98" t="s">
        <v>48</v>
      </c>
      <c r="M60" s="4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4"/>
    </row>
    <row r="61" spans="2:25" ht="18.95" customHeight="1" x14ac:dyDescent="0.3">
      <c r="B61" s="332"/>
      <c r="C61" s="90"/>
      <c r="D61" s="92" t="str">
        <f>SKK_Silesia</f>
        <v>SKK Silesia</v>
      </c>
      <c r="E61" s="325" t="s">
        <v>49</v>
      </c>
      <c r="F61" s="93" t="str">
        <f>FNCC_Ostrava</f>
        <v>FNCC Ostrava</v>
      </c>
      <c r="G61" s="327"/>
      <c r="H61" s="91"/>
      <c r="I61" s="92" t="str">
        <f>SKK_Silesia</f>
        <v>SKK Silesia</v>
      </c>
      <c r="J61" s="325" t="s">
        <v>49</v>
      </c>
      <c r="K61" s="93" t="str">
        <f>FNCC_Ostrava</f>
        <v>FNCC Ostrava</v>
      </c>
      <c r="L61" s="327"/>
      <c r="M61" s="4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4"/>
    </row>
    <row r="62" spans="2:25" ht="18.95" customHeight="1" thickBot="1" x14ac:dyDescent="0.35">
      <c r="B62" s="332"/>
      <c r="C62" s="90"/>
      <c r="D62" s="94"/>
      <c r="E62" s="326"/>
      <c r="F62" s="95"/>
      <c r="G62" s="328"/>
      <c r="H62" s="91"/>
      <c r="I62" s="94"/>
      <c r="J62" s="326"/>
      <c r="K62" s="95"/>
      <c r="L62" s="328"/>
      <c r="M62" s="4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4"/>
    </row>
    <row r="63" spans="2:25" ht="18.95" customHeight="1" x14ac:dyDescent="0.3">
      <c r="B63" s="332"/>
      <c r="C63" s="90"/>
      <c r="D63" s="194" t="s">
        <v>52</v>
      </c>
      <c r="E63" s="195"/>
      <c r="F63" s="224"/>
      <c r="G63" s="66" t="s">
        <v>48</v>
      </c>
      <c r="H63" s="91"/>
      <c r="I63" s="194" t="s">
        <v>53</v>
      </c>
      <c r="J63" s="195"/>
      <c r="K63" s="195"/>
      <c r="L63" s="61" t="s">
        <v>48</v>
      </c>
      <c r="M63" s="4"/>
      <c r="N63" s="89"/>
      <c r="O63" s="88"/>
      <c r="P63" s="89"/>
      <c r="Q63" s="88"/>
      <c r="R63" s="89"/>
      <c r="S63" s="89"/>
      <c r="T63" s="88"/>
      <c r="U63" s="89"/>
      <c r="V63" s="88"/>
      <c r="W63" s="89"/>
      <c r="X63" s="89"/>
      <c r="Y63" s="4"/>
    </row>
    <row r="64" spans="2:25" ht="18.95" customHeight="1" x14ac:dyDescent="0.3">
      <c r="B64" s="332"/>
      <c r="C64" s="90"/>
      <c r="D64" s="62" t="str">
        <f>CCCC_Hořice</f>
        <v>CCCC Hořice</v>
      </c>
      <c r="E64" s="196" t="s">
        <v>49</v>
      </c>
      <c r="F64" s="63" t="str">
        <f>KK_Praha</f>
        <v>KK Praha</v>
      </c>
      <c r="G64" s="199"/>
      <c r="H64" s="91"/>
      <c r="I64" s="62" t="str">
        <f>CCCC_Hořice</f>
        <v>CCCC Hořice</v>
      </c>
      <c r="J64" s="196" t="s">
        <v>49</v>
      </c>
      <c r="K64" s="63" t="str">
        <f>KK_Praha</f>
        <v>KK Praha</v>
      </c>
      <c r="L64" s="199"/>
      <c r="M64" s="4"/>
      <c r="N64" s="89"/>
      <c r="O64" s="88"/>
      <c r="P64" s="89"/>
      <c r="Q64" s="88"/>
      <c r="R64" s="89"/>
      <c r="S64" s="89"/>
      <c r="T64" s="88"/>
      <c r="U64" s="89"/>
      <c r="V64" s="88"/>
      <c r="W64" s="89"/>
      <c r="X64" s="89"/>
      <c r="Y64" s="4"/>
    </row>
    <row r="65" spans="2:25" ht="18.95" customHeight="1" thickBot="1" x14ac:dyDescent="0.35">
      <c r="B65" s="333"/>
      <c r="C65" s="102"/>
      <c r="D65" s="64"/>
      <c r="E65" s="198"/>
      <c r="F65" s="65"/>
      <c r="G65" s="200"/>
      <c r="H65" s="103"/>
      <c r="I65" s="64"/>
      <c r="J65" s="198"/>
      <c r="K65" s="65"/>
      <c r="L65" s="200"/>
      <c r="M65" s="4"/>
      <c r="N65" s="89"/>
      <c r="O65" s="88"/>
      <c r="P65" s="89"/>
      <c r="Q65" s="88"/>
      <c r="R65" s="89"/>
      <c r="S65" s="89"/>
      <c r="T65" s="88"/>
      <c r="U65" s="89"/>
      <c r="V65" s="88"/>
      <c r="W65" s="89"/>
      <c r="X65" s="89"/>
      <c r="Y65" s="4"/>
    </row>
    <row r="66" spans="2:25" ht="5.0999999999999996" customHeight="1" x14ac:dyDescent="0.3"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4"/>
    </row>
    <row r="67" spans="2:25" ht="5.0999999999999996" customHeight="1" x14ac:dyDescent="0.3"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4"/>
    </row>
    <row r="68" spans="2:25" ht="18.95" customHeight="1" thickBot="1" x14ac:dyDescent="0.85">
      <c r="B68" s="67" t="s">
        <v>19</v>
      </c>
      <c r="C68" s="212">
        <v>41097</v>
      </c>
      <c r="D68" s="212"/>
      <c r="E68" s="85"/>
      <c r="F68" s="85"/>
      <c r="G68" s="85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4"/>
    </row>
    <row r="69" spans="2:25" ht="18.95" customHeight="1" x14ac:dyDescent="0.3">
      <c r="B69" s="331">
        <f>Harmonogram!$A$28</f>
        <v>0.375</v>
      </c>
      <c r="C69" s="28"/>
      <c r="D69" s="322" t="s">
        <v>54</v>
      </c>
      <c r="E69" s="323"/>
      <c r="F69" s="323"/>
      <c r="G69" s="98" t="s">
        <v>48</v>
      </c>
      <c r="H69" s="26"/>
      <c r="I69" s="322" t="s">
        <v>54</v>
      </c>
      <c r="J69" s="323"/>
      <c r="K69" s="323"/>
      <c r="L69" s="98" t="s">
        <v>48</v>
      </c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4"/>
    </row>
    <row r="70" spans="2:25" ht="18.95" customHeight="1" x14ac:dyDescent="0.3">
      <c r="B70" s="332"/>
      <c r="C70" s="29"/>
      <c r="D70" s="92" t="str">
        <f>CCD_Telč</f>
        <v>CCD Telč</v>
      </c>
      <c r="E70" s="325" t="s">
        <v>49</v>
      </c>
      <c r="F70" s="93" t="str">
        <f>SKK_Silesia</f>
        <v>SKK Silesia</v>
      </c>
      <c r="G70" s="327"/>
      <c r="H70" s="4"/>
      <c r="I70" s="92" t="str">
        <f>FNCC_Ostrava</f>
        <v>FNCC Ostrava</v>
      </c>
      <c r="J70" s="325" t="s">
        <v>49</v>
      </c>
      <c r="K70" s="93" t="str">
        <f>CCCC_Hořice</f>
        <v>CCCC Hořice</v>
      </c>
      <c r="L70" s="327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4"/>
    </row>
    <row r="71" spans="2:25" ht="18.95" customHeight="1" x14ac:dyDescent="0.3">
      <c r="B71" s="332"/>
      <c r="C71" s="29"/>
      <c r="D71" s="92"/>
      <c r="E71" s="334"/>
      <c r="F71" s="93"/>
      <c r="G71" s="327"/>
      <c r="H71" s="4"/>
      <c r="I71" s="92"/>
      <c r="J71" s="334"/>
      <c r="K71" s="93"/>
      <c r="L71" s="327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4"/>
    </row>
    <row r="72" spans="2:25" ht="18.95" customHeight="1" thickBot="1" x14ac:dyDescent="0.35">
      <c r="B72" s="333"/>
      <c r="C72" s="30"/>
      <c r="D72" s="94"/>
      <c r="E72" s="326"/>
      <c r="F72" s="95"/>
      <c r="G72" s="328"/>
      <c r="H72" s="27"/>
      <c r="I72" s="94"/>
      <c r="J72" s="326"/>
      <c r="K72" s="95"/>
      <c r="L72" s="328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</row>
    <row r="73" spans="2:25" ht="18.95" customHeight="1" x14ac:dyDescent="0.3">
      <c r="B73" s="331">
        <f>Harmonogram!$A$30</f>
        <v>0.44791666666666669</v>
      </c>
      <c r="C73" s="28"/>
      <c r="D73" s="194" t="s">
        <v>54</v>
      </c>
      <c r="E73" s="195"/>
      <c r="F73" s="195"/>
      <c r="G73" s="61" t="s">
        <v>48</v>
      </c>
      <c r="I73" s="194" t="s">
        <v>54</v>
      </c>
      <c r="J73" s="195"/>
      <c r="K73" s="195"/>
      <c r="L73" s="61" t="s">
        <v>48</v>
      </c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</row>
    <row r="74" spans="2:25" ht="18.95" customHeight="1" x14ac:dyDescent="0.3">
      <c r="B74" s="332"/>
      <c r="C74" s="29"/>
      <c r="D74" s="62" t="str">
        <f>CCD_Telč</f>
        <v>CCD Telč</v>
      </c>
      <c r="E74" s="196" t="s">
        <v>49</v>
      </c>
      <c r="F74" s="63" t="str">
        <f>FNCC_Ostrava</f>
        <v>FNCC Ostrava</v>
      </c>
      <c r="G74" s="199"/>
      <c r="H74" s="4"/>
      <c r="I74" s="62" t="s">
        <v>33</v>
      </c>
      <c r="J74" s="196" t="s">
        <v>49</v>
      </c>
      <c r="K74" s="63" t="str">
        <f>KK_Praha</f>
        <v>KK Praha</v>
      </c>
      <c r="L74" s="199"/>
    </row>
    <row r="75" spans="2:25" ht="18.95" customHeight="1" x14ac:dyDescent="0.3">
      <c r="B75" s="332"/>
      <c r="C75" s="29"/>
      <c r="D75" s="62"/>
      <c r="E75" s="197"/>
      <c r="F75" s="63"/>
      <c r="G75" s="199"/>
      <c r="H75" s="4"/>
      <c r="I75" s="62"/>
      <c r="J75" s="197"/>
      <c r="K75" s="63"/>
      <c r="L75" s="199"/>
    </row>
    <row r="76" spans="2:25" ht="18.95" customHeight="1" thickBot="1" x14ac:dyDescent="0.35">
      <c r="B76" s="333"/>
      <c r="C76" s="30"/>
      <c r="D76" s="64"/>
      <c r="E76" s="198"/>
      <c r="F76" s="65"/>
      <c r="G76" s="200"/>
      <c r="H76" s="27"/>
      <c r="I76" s="64"/>
      <c r="J76" s="198"/>
      <c r="K76" s="65"/>
      <c r="L76" s="200"/>
    </row>
    <row r="77" spans="2:25" ht="18.95" customHeight="1" x14ac:dyDescent="0.3">
      <c r="B77" s="331">
        <f>Harmonogram!$A$32</f>
        <v>0.54166666666666674</v>
      </c>
      <c r="C77" s="28"/>
      <c r="D77" s="322" t="s">
        <v>54</v>
      </c>
      <c r="E77" s="323"/>
      <c r="F77" s="323"/>
      <c r="G77" s="98" t="s">
        <v>48</v>
      </c>
      <c r="H77" s="26"/>
      <c r="I77" s="322" t="s">
        <v>54</v>
      </c>
      <c r="J77" s="323"/>
      <c r="K77" s="323"/>
      <c r="L77" s="98" t="s">
        <v>48</v>
      </c>
    </row>
    <row r="78" spans="2:25" ht="18.95" customHeight="1" x14ac:dyDescent="0.3">
      <c r="B78" s="332"/>
      <c r="C78" s="29"/>
      <c r="D78" s="92" t="str">
        <f>CCD_Telč</f>
        <v>CCD Telč</v>
      </c>
      <c r="E78" s="325" t="s">
        <v>49</v>
      </c>
      <c r="F78" s="93" t="str">
        <f>KK_Praha</f>
        <v>KK Praha</v>
      </c>
      <c r="G78" s="327"/>
      <c r="H78" s="4"/>
      <c r="I78" s="92" t="s">
        <v>33</v>
      </c>
      <c r="J78" s="325" t="s">
        <v>49</v>
      </c>
      <c r="K78" s="93" t="str">
        <f>CCCC_Hořice</f>
        <v>CCCC Hořice</v>
      </c>
      <c r="L78" s="327"/>
    </row>
    <row r="79" spans="2:25" ht="18.95" customHeight="1" x14ac:dyDescent="0.3">
      <c r="B79" s="332"/>
      <c r="C79" s="29"/>
      <c r="D79" s="92"/>
      <c r="E79" s="334"/>
      <c r="F79" s="93"/>
      <c r="G79" s="327"/>
      <c r="H79" s="4"/>
      <c r="I79" s="92"/>
      <c r="J79" s="334"/>
      <c r="K79" s="93"/>
      <c r="L79" s="327"/>
    </row>
    <row r="80" spans="2:25" ht="18.95" customHeight="1" thickBot="1" x14ac:dyDescent="0.35">
      <c r="B80" s="333"/>
      <c r="C80" s="30"/>
      <c r="D80" s="94"/>
      <c r="E80" s="326"/>
      <c r="F80" s="95"/>
      <c r="G80" s="328"/>
      <c r="H80" s="27"/>
      <c r="I80" s="94"/>
      <c r="J80" s="326"/>
      <c r="K80" s="95"/>
      <c r="L80" s="328"/>
    </row>
    <row r="81" spans="2:12" ht="18.95" customHeight="1" x14ac:dyDescent="0.3">
      <c r="B81" s="331">
        <f>Harmonogram!$A$34</f>
        <v>0.61458333333333337</v>
      </c>
      <c r="C81" s="28"/>
      <c r="D81" s="194" t="s">
        <v>54</v>
      </c>
      <c r="E81" s="195"/>
      <c r="F81" s="195"/>
      <c r="G81" s="61" t="s">
        <v>48</v>
      </c>
      <c r="I81" s="194" t="s">
        <v>54</v>
      </c>
      <c r="J81" s="195"/>
      <c r="K81" s="195"/>
      <c r="L81" s="61" t="s">
        <v>48</v>
      </c>
    </row>
    <row r="82" spans="2:12" ht="18.95" customHeight="1" x14ac:dyDescent="0.3">
      <c r="B82" s="332"/>
      <c r="C82" s="29"/>
      <c r="D82" s="62" t="str">
        <f>CCD_Telč</f>
        <v>CCD Telč</v>
      </c>
      <c r="E82" s="196" t="s">
        <v>49</v>
      </c>
      <c r="F82" s="63" t="str">
        <f>CCCC_Hořice</f>
        <v>CCCC Hořice</v>
      </c>
      <c r="G82" s="199"/>
      <c r="H82" s="4"/>
      <c r="I82" s="62" t="str">
        <f>FNCC_Ostrava</f>
        <v>FNCC Ostrava</v>
      </c>
      <c r="J82" s="196" t="s">
        <v>49</v>
      </c>
      <c r="K82" s="63" t="str">
        <f>KK_Praha</f>
        <v>KK Praha</v>
      </c>
      <c r="L82" s="199"/>
    </row>
    <row r="83" spans="2:12" ht="18.95" customHeight="1" x14ac:dyDescent="0.3">
      <c r="B83" s="332"/>
      <c r="C83" s="29"/>
      <c r="D83" s="62"/>
      <c r="E83" s="197"/>
      <c r="F83" s="63"/>
      <c r="G83" s="199"/>
      <c r="H83" s="4"/>
      <c r="I83" s="62"/>
      <c r="J83" s="197"/>
      <c r="K83" s="63"/>
      <c r="L83" s="199"/>
    </row>
    <row r="84" spans="2:12" ht="18.95" customHeight="1" thickBot="1" x14ac:dyDescent="0.35">
      <c r="B84" s="333"/>
      <c r="C84" s="30"/>
      <c r="D84" s="64"/>
      <c r="E84" s="198"/>
      <c r="F84" s="65"/>
      <c r="G84" s="200"/>
      <c r="H84" s="27"/>
      <c r="I84" s="64"/>
      <c r="J84" s="198"/>
      <c r="K84" s="65"/>
      <c r="L84" s="200"/>
    </row>
    <row r="85" spans="2:12" ht="18.95" customHeight="1" x14ac:dyDescent="0.3">
      <c r="B85" s="331">
        <f>Harmonogram!$A$36</f>
        <v>0.6875</v>
      </c>
      <c r="C85" s="28"/>
      <c r="D85" s="322" t="s">
        <v>54</v>
      </c>
      <c r="E85" s="323"/>
      <c r="F85" s="323"/>
      <c r="G85" s="98" t="s">
        <v>48</v>
      </c>
      <c r="H85" s="26"/>
      <c r="I85" s="322" t="s">
        <v>54</v>
      </c>
      <c r="J85" s="323"/>
      <c r="K85" s="323"/>
      <c r="L85" s="98" t="s">
        <v>48</v>
      </c>
    </row>
    <row r="86" spans="2:12" ht="18.95" customHeight="1" x14ac:dyDescent="0.3">
      <c r="B86" s="332"/>
      <c r="C86" s="29"/>
      <c r="D86" s="92" t="str">
        <f>SKK_Silesia</f>
        <v>SKK Silesia</v>
      </c>
      <c r="E86" s="325" t="s">
        <v>49</v>
      </c>
      <c r="F86" s="93" t="str">
        <f>FNCC_Ostrava</f>
        <v>FNCC Ostrava</v>
      </c>
      <c r="G86" s="327"/>
      <c r="H86" s="4"/>
      <c r="I86" s="92" t="str">
        <f>CCCC_Hořice</f>
        <v>CCCC Hořice</v>
      </c>
      <c r="J86" s="325" t="s">
        <v>49</v>
      </c>
      <c r="K86" s="93" t="str">
        <f>KK_Praha</f>
        <v>KK Praha</v>
      </c>
      <c r="L86" s="327"/>
    </row>
    <row r="87" spans="2:12" ht="18.95" customHeight="1" x14ac:dyDescent="0.3">
      <c r="B87" s="332"/>
      <c r="C87" s="29"/>
      <c r="D87" s="92"/>
      <c r="E87" s="334"/>
      <c r="F87" s="93"/>
      <c r="G87" s="327"/>
      <c r="H87" s="4"/>
      <c r="I87" s="92"/>
      <c r="J87" s="334"/>
      <c r="K87" s="93"/>
      <c r="L87" s="327"/>
    </row>
    <row r="88" spans="2:12" ht="18.95" customHeight="1" thickBot="1" x14ac:dyDescent="0.35">
      <c r="B88" s="333"/>
      <c r="C88" s="30"/>
      <c r="D88" s="94"/>
      <c r="E88" s="326"/>
      <c r="F88" s="95"/>
      <c r="G88" s="328"/>
      <c r="H88" s="27"/>
      <c r="I88" s="94"/>
      <c r="J88" s="326"/>
      <c r="K88" s="95"/>
      <c r="L88" s="328"/>
    </row>
  </sheetData>
  <mergeCells count="169">
    <mergeCell ref="B54:B59"/>
    <mergeCell ref="B60:B65"/>
    <mergeCell ref="A1:M1"/>
    <mergeCell ref="L86:L88"/>
    <mergeCell ref="B3:B8"/>
    <mergeCell ref="B9:B14"/>
    <mergeCell ref="B15:B20"/>
    <mergeCell ref="B21:B26"/>
    <mergeCell ref="B27:B32"/>
    <mergeCell ref="B36:B41"/>
    <mergeCell ref="B42:B47"/>
    <mergeCell ref="B48:B53"/>
    <mergeCell ref="B85:B88"/>
    <mergeCell ref="D85:F85"/>
    <mergeCell ref="I85:K85"/>
    <mergeCell ref="E86:E88"/>
    <mergeCell ref="G86:G88"/>
    <mergeCell ref="J86:J88"/>
    <mergeCell ref="L78:L80"/>
    <mergeCell ref="B81:B84"/>
    <mergeCell ref="D81:F81"/>
    <mergeCell ref="I81:K81"/>
    <mergeCell ref="E82:E84"/>
    <mergeCell ref="G82:G84"/>
    <mergeCell ref="C68:D68"/>
    <mergeCell ref="B69:B72"/>
    <mergeCell ref="D69:F69"/>
    <mergeCell ref="I69:K69"/>
    <mergeCell ref="E70:E72"/>
    <mergeCell ref="G70:G72"/>
    <mergeCell ref="J70:J72"/>
    <mergeCell ref="J82:J84"/>
    <mergeCell ref="L82:L84"/>
    <mergeCell ref="B77:B80"/>
    <mergeCell ref="D77:F77"/>
    <mergeCell ref="I77:K77"/>
    <mergeCell ref="E78:E80"/>
    <mergeCell ref="G78:G80"/>
    <mergeCell ref="J78:J80"/>
    <mergeCell ref="L70:L72"/>
    <mergeCell ref="B73:B76"/>
    <mergeCell ref="D73:F73"/>
    <mergeCell ref="I73:K73"/>
    <mergeCell ref="E74:E76"/>
    <mergeCell ref="G74:G76"/>
    <mergeCell ref="J74:J76"/>
    <mergeCell ref="L74:L76"/>
    <mergeCell ref="D60:F60"/>
    <mergeCell ref="I60:K60"/>
    <mergeCell ref="D63:F63"/>
    <mergeCell ref="I63:K63"/>
    <mergeCell ref="E61:E62"/>
    <mergeCell ref="G61:G62"/>
    <mergeCell ref="J61:J62"/>
    <mergeCell ref="L61:L62"/>
    <mergeCell ref="E64:E65"/>
    <mergeCell ref="G64:G65"/>
    <mergeCell ref="J64:J65"/>
    <mergeCell ref="L64:L65"/>
    <mergeCell ref="J55:J56"/>
    <mergeCell ref="L55:L56"/>
    <mergeCell ref="E58:E59"/>
    <mergeCell ref="G58:G59"/>
    <mergeCell ref="J58:J59"/>
    <mergeCell ref="L58:L59"/>
    <mergeCell ref="G52:G53"/>
    <mergeCell ref="J52:J53"/>
    <mergeCell ref="L52:L53"/>
    <mergeCell ref="D54:F54"/>
    <mergeCell ref="I54:K54"/>
    <mergeCell ref="D57:F57"/>
    <mergeCell ref="I57:K57"/>
    <mergeCell ref="E55:E56"/>
    <mergeCell ref="G55:G56"/>
    <mergeCell ref="D48:F48"/>
    <mergeCell ref="I48:K48"/>
    <mergeCell ref="D51:F51"/>
    <mergeCell ref="I51:K51"/>
    <mergeCell ref="E49:E50"/>
    <mergeCell ref="G49:G50"/>
    <mergeCell ref="J49:J50"/>
    <mergeCell ref="L49:L50"/>
    <mergeCell ref="E52:E53"/>
    <mergeCell ref="J43:J44"/>
    <mergeCell ref="L43:L44"/>
    <mergeCell ref="E46:E47"/>
    <mergeCell ref="G46:G47"/>
    <mergeCell ref="J46:J47"/>
    <mergeCell ref="L46:L47"/>
    <mergeCell ref="G40:G41"/>
    <mergeCell ref="J40:J41"/>
    <mergeCell ref="L40:L41"/>
    <mergeCell ref="D42:F42"/>
    <mergeCell ref="I42:K42"/>
    <mergeCell ref="D45:F45"/>
    <mergeCell ref="I45:K45"/>
    <mergeCell ref="E43:E44"/>
    <mergeCell ref="G43:G44"/>
    <mergeCell ref="D36:F36"/>
    <mergeCell ref="I36:K36"/>
    <mergeCell ref="D39:F39"/>
    <mergeCell ref="I39:K39"/>
    <mergeCell ref="E37:E38"/>
    <mergeCell ref="G37:G38"/>
    <mergeCell ref="J37:J38"/>
    <mergeCell ref="L37:L38"/>
    <mergeCell ref="E40:E41"/>
    <mergeCell ref="L28:L29"/>
    <mergeCell ref="E31:E32"/>
    <mergeCell ref="G31:G32"/>
    <mergeCell ref="J31:J32"/>
    <mergeCell ref="L31:L32"/>
    <mergeCell ref="C35:D35"/>
    <mergeCell ref="J25:J26"/>
    <mergeCell ref="L25:L26"/>
    <mergeCell ref="D27:F27"/>
    <mergeCell ref="I27:K27"/>
    <mergeCell ref="D30:F30"/>
    <mergeCell ref="I30:K30"/>
    <mergeCell ref="E28:E29"/>
    <mergeCell ref="G28:G29"/>
    <mergeCell ref="J28:J29"/>
    <mergeCell ref="L22:L23"/>
    <mergeCell ref="E25:E26"/>
    <mergeCell ref="G25:G26"/>
    <mergeCell ref="L16:L17"/>
    <mergeCell ref="E19:E20"/>
    <mergeCell ref="G19:G20"/>
    <mergeCell ref="J19:J20"/>
    <mergeCell ref="L19:L20"/>
    <mergeCell ref="D21:F21"/>
    <mergeCell ref="I21:K21"/>
    <mergeCell ref="D24:F24"/>
    <mergeCell ref="I24:K24"/>
    <mergeCell ref="D15:F15"/>
    <mergeCell ref="I15:K15"/>
    <mergeCell ref="D18:F18"/>
    <mergeCell ref="I18:K18"/>
    <mergeCell ref="E16:E17"/>
    <mergeCell ref="G16:G17"/>
    <mergeCell ref="J16:J17"/>
    <mergeCell ref="E22:E23"/>
    <mergeCell ref="G22:G23"/>
    <mergeCell ref="J22:J23"/>
    <mergeCell ref="L10:L11"/>
    <mergeCell ref="E13:E14"/>
    <mergeCell ref="G13:G14"/>
    <mergeCell ref="L4:L5"/>
    <mergeCell ref="E7:E8"/>
    <mergeCell ref="G7:G8"/>
    <mergeCell ref="J7:J8"/>
    <mergeCell ref="L7:L8"/>
    <mergeCell ref="D9:F9"/>
    <mergeCell ref="I9:K9"/>
    <mergeCell ref="D12:F12"/>
    <mergeCell ref="I12:K12"/>
    <mergeCell ref="J13:J14"/>
    <mergeCell ref="L13:L14"/>
    <mergeCell ref="C2:D2"/>
    <mergeCell ref="D3:F3"/>
    <mergeCell ref="I3:K3"/>
    <mergeCell ref="D6:F6"/>
    <mergeCell ref="I6:K6"/>
    <mergeCell ref="E4:E5"/>
    <mergeCell ref="G4:G5"/>
    <mergeCell ref="J4:J5"/>
    <mergeCell ref="E10:E11"/>
    <mergeCell ref="G10:G11"/>
    <mergeCell ref="J10:J11"/>
  </mergeCells>
  <pageMargins left="0.23622047244094491" right="0.23622047244094491" top="0.74803149606299213" bottom="0.74803149606299213" header="0.31496062992125984" footer="0.31496062992125984"/>
  <pageSetup paperSize="8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"/>
  <sheetViews>
    <sheetView tabSelected="1" zoomScale="85" zoomScaleNormal="85" workbookViewId="0">
      <selection activeCell="G26" sqref="G26:G27"/>
    </sheetView>
  </sheetViews>
  <sheetFormatPr defaultRowHeight="16.5" x14ac:dyDescent="0.3"/>
  <cols>
    <col min="1" max="1" width="1" customWidth="1"/>
    <col min="2" max="7" width="18.625" customWidth="1"/>
    <col min="8" max="8" width="2.625" customWidth="1"/>
    <col min="9" max="10" width="10.625" customWidth="1"/>
    <col min="11" max="11" width="2.625" customWidth="1"/>
    <col min="12" max="17" width="18.625" customWidth="1"/>
    <col min="18" max="18" width="2.625" customWidth="1"/>
    <col min="19" max="20" width="10.625" customWidth="1"/>
  </cols>
  <sheetData>
    <row r="1" spans="1:20" ht="59.25" thickBot="1" x14ac:dyDescent="0.75">
      <c r="A1" s="310" t="s">
        <v>31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</row>
    <row r="2" spans="1:20" ht="39.950000000000003" customHeight="1" thickTop="1" x14ac:dyDescent="0.3">
      <c r="B2" s="121" t="s">
        <v>21</v>
      </c>
      <c r="C2" s="245" t="s">
        <v>32</v>
      </c>
      <c r="D2" s="245" t="s">
        <v>33</v>
      </c>
      <c r="E2" s="245" t="s">
        <v>34</v>
      </c>
      <c r="F2" s="245" t="s">
        <v>35</v>
      </c>
      <c r="G2" s="247" t="s">
        <v>36</v>
      </c>
      <c r="I2" s="249" t="s">
        <v>57</v>
      </c>
      <c r="J2" s="250"/>
      <c r="L2" s="425"/>
      <c r="M2" s="425"/>
      <c r="N2" s="425"/>
      <c r="O2" s="425"/>
      <c r="P2" s="425"/>
      <c r="Q2" s="425"/>
      <c r="R2" s="425"/>
      <c r="S2" s="425"/>
      <c r="T2" s="425"/>
    </row>
    <row r="3" spans="1:20" ht="26.1" customHeight="1" thickBot="1" x14ac:dyDescent="0.35">
      <c r="B3" s="111" t="s">
        <v>38</v>
      </c>
      <c r="C3" s="246"/>
      <c r="D3" s="246"/>
      <c r="E3" s="246"/>
      <c r="F3" s="246"/>
      <c r="G3" s="248"/>
      <c r="I3" s="251" t="s">
        <v>39</v>
      </c>
      <c r="J3" s="252"/>
      <c r="L3" s="425"/>
      <c r="M3" s="425"/>
      <c r="N3" s="425"/>
      <c r="O3" s="425"/>
      <c r="P3" s="425"/>
      <c r="Q3" s="425"/>
      <c r="R3" s="425"/>
      <c r="S3" s="425"/>
      <c r="T3" s="425"/>
    </row>
    <row r="4" spans="1:20" ht="20.100000000000001" customHeight="1" x14ac:dyDescent="0.3">
      <c r="B4" s="241" t="s">
        <v>32</v>
      </c>
      <c r="C4" s="465"/>
      <c r="D4" s="451" t="s">
        <v>77</v>
      </c>
      <c r="E4" s="451" t="s">
        <v>78</v>
      </c>
      <c r="F4" s="451" t="s">
        <v>77</v>
      </c>
      <c r="G4" s="452" t="s">
        <v>81</v>
      </c>
      <c r="I4" s="418">
        <v>7</v>
      </c>
      <c r="J4" s="419">
        <v>1</v>
      </c>
      <c r="L4" s="425"/>
      <c r="M4" s="425"/>
      <c r="N4" s="425"/>
      <c r="O4" s="425"/>
      <c r="P4" s="425"/>
      <c r="Q4" s="425"/>
      <c r="R4" s="425"/>
      <c r="S4" s="425"/>
      <c r="T4" s="425"/>
    </row>
    <row r="5" spans="1:20" ht="20.100000000000001" customHeight="1" thickBot="1" x14ac:dyDescent="0.35">
      <c r="B5" s="242"/>
      <c r="C5" s="466"/>
      <c r="D5" s="454">
        <v>-5</v>
      </c>
      <c r="E5" s="454" t="s">
        <v>79</v>
      </c>
      <c r="F5" s="454" t="s">
        <v>80</v>
      </c>
      <c r="G5" s="455" t="s">
        <v>82</v>
      </c>
      <c r="I5" s="420"/>
      <c r="J5" s="421"/>
      <c r="L5" s="425"/>
      <c r="M5" s="425"/>
      <c r="N5" s="425"/>
      <c r="O5" s="425"/>
      <c r="P5" s="425"/>
      <c r="Q5" s="425"/>
      <c r="R5" s="425"/>
      <c r="S5" s="425"/>
      <c r="T5" s="425"/>
    </row>
    <row r="6" spans="1:20" ht="20.100000000000001" customHeight="1" x14ac:dyDescent="0.3">
      <c r="B6" s="241" t="s">
        <v>33</v>
      </c>
      <c r="C6" s="451" t="s">
        <v>83</v>
      </c>
      <c r="D6" s="467"/>
      <c r="E6" s="451" t="s">
        <v>78</v>
      </c>
      <c r="F6" s="451" t="s">
        <v>86</v>
      </c>
      <c r="G6" s="452" t="s">
        <v>88</v>
      </c>
      <c r="I6" s="418">
        <v>3</v>
      </c>
      <c r="J6" s="419">
        <v>5</v>
      </c>
      <c r="L6" s="425"/>
      <c r="M6" s="425"/>
      <c r="N6" s="425"/>
      <c r="O6" s="425"/>
      <c r="P6" s="425"/>
      <c r="Q6" s="425"/>
      <c r="R6" s="425"/>
      <c r="S6" s="425"/>
      <c r="T6" s="425"/>
    </row>
    <row r="7" spans="1:20" ht="20.100000000000001" customHeight="1" thickBot="1" x14ac:dyDescent="0.35">
      <c r="B7" s="242"/>
      <c r="C7" s="454" t="s">
        <v>84</v>
      </c>
      <c r="D7" s="468"/>
      <c r="E7" s="454" t="s">
        <v>85</v>
      </c>
      <c r="F7" s="454" t="s">
        <v>87</v>
      </c>
      <c r="G7" s="455" t="s">
        <v>89</v>
      </c>
      <c r="I7" s="420"/>
      <c r="J7" s="421"/>
      <c r="L7" s="425"/>
      <c r="M7" s="425"/>
      <c r="N7" s="425"/>
      <c r="O7" s="425"/>
      <c r="P7" s="425"/>
      <c r="Q7" s="425"/>
      <c r="R7" s="425"/>
      <c r="S7" s="425"/>
      <c r="T7" s="425"/>
    </row>
    <row r="8" spans="1:20" ht="20.100000000000001" customHeight="1" x14ac:dyDescent="0.3">
      <c r="B8" s="241" t="s">
        <v>34</v>
      </c>
      <c r="C8" s="451" t="s">
        <v>90</v>
      </c>
      <c r="D8" s="451" t="s">
        <v>90</v>
      </c>
      <c r="E8" s="469"/>
      <c r="F8" s="451" t="s">
        <v>92</v>
      </c>
      <c r="G8" s="452" t="s">
        <v>90</v>
      </c>
      <c r="I8" s="418">
        <v>0</v>
      </c>
      <c r="J8" s="419">
        <v>8</v>
      </c>
      <c r="L8" s="425"/>
      <c r="M8" s="425"/>
      <c r="N8" s="425"/>
      <c r="O8" s="425"/>
      <c r="P8" s="425"/>
      <c r="Q8" s="425"/>
      <c r="R8" s="425"/>
      <c r="S8" s="425"/>
      <c r="T8" s="425"/>
    </row>
    <row r="9" spans="1:20" ht="20.100000000000001" customHeight="1" thickBot="1" x14ac:dyDescent="0.35">
      <c r="B9" s="242"/>
      <c r="C9" s="454" t="s">
        <v>91</v>
      </c>
      <c r="D9" s="454" t="s">
        <v>89</v>
      </c>
      <c r="E9" s="470"/>
      <c r="F9" s="454" t="s">
        <v>90</v>
      </c>
      <c r="G9" s="455" t="s">
        <v>90</v>
      </c>
      <c r="I9" s="420"/>
      <c r="J9" s="421"/>
      <c r="L9" s="425"/>
      <c r="M9" s="425"/>
      <c r="N9" s="425"/>
      <c r="O9" s="425"/>
      <c r="P9" s="425"/>
      <c r="Q9" s="425"/>
      <c r="R9" s="425"/>
      <c r="S9" s="425"/>
      <c r="T9" s="425"/>
    </row>
    <row r="10" spans="1:20" ht="20.100000000000001" customHeight="1" x14ac:dyDescent="0.3">
      <c r="B10" s="241" t="s">
        <v>35</v>
      </c>
      <c r="C10" s="451" t="s">
        <v>83</v>
      </c>
      <c r="D10" s="451" t="s">
        <v>81</v>
      </c>
      <c r="E10" s="451" t="s">
        <v>95</v>
      </c>
      <c r="F10" s="471"/>
      <c r="G10" s="452" t="s">
        <v>78</v>
      </c>
      <c r="I10" s="418">
        <v>5</v>
      </c>
      <c r="J10" s="419">
        <v>3</v>
      </c>
      <c r="L10" s="425"/>
      <c r="M10" s="425"/>
      <c r="N10" s="425"/>
      <c r="O10" s="425"/>
      <c r="P10" s="425"/>
      <c r="Q10" s="425"/>
      <c r="R10" s="425"/>
      <c r="S10" s="425"/>
      <c r="T10" s="425"/>
    </row>
    <row r="11" spans="1:20" ht="20.100000000000001" customHeight="1" thickBot="1" x14ac:dyDescent="0.35">
      <c r="B11" s="242"/>
      <c r="C11" s="454" t="s">
        <v>93</v>
      </c>
      <c r="D11" s="454" t="s">
        <v>94</v>
      </c>
      <c r="E11" s="454" t="s">
        <v>78</v>
      </c>
      <c r="F11" s="472"/>
      <c r="G11" s="455" t="s">
        <v>92</v>
      </c>
      <c r="I11" s="420"/>
      <c r="J11" s="421"/>
      <c r="L11" s="425"/>
      <c r="M11" s="425"/>
      <c r="N11" s="425"/>
      <c r="O11" s="425"/>
      <c r="P11" s="425"/>
      <c r="Q11" s="425"/>
      <c r="R11" s="425"/>
      <c r="S11" s="425"/>
      <c r="T11" s="425"/>
    </row>
    <row r="12" spans="1:20" ht="20.100000000000001" customHeight="1" x14ac:dyDescent="0.3">
      <c r="B12" s="241" t="s">
        <v>36</v>
      </c>
      <c r="C12" s="451" t="s">
        <v>86</v>
      </c>
      <c r="D12" s="451" t="s">
        <v>84</v>
      </c>
      <c r="E12" s="451" t="s">
        <v>78</v>
      </c>
      <c r="F12" s="451" t="s">
        <v>90</v>
      </c>
      <c r="G12" s="473"/>
      <c r="I12" s="422">
        <v>5</v>
      </c>
      <c r="J12" s="419">
        <v>3</v>
      </c>
      <c r="L12" s="425"/>
      <c r="M12" s="425"/>
      <c r="N12" s="425"/>
      <c r="O12" s="425"/>
      <c r="P12" s="425"/>
      <c r="Q12" s="425"/>
      <c r="R12" s="425"/>
      <c r="S12" s="425"/>
      <c r="T12" s="425"/>
    </row>
    <row r="13" spans="1:20" ht="20.100000000000001" customHeight="1" thickBot="1" x14ac:dyDescent="0.35">
      <c r="B13" s="253"/>
      <c r="C13" s="463" t="s">
        <v>96</v>
      </c>
      <c r="D13" s="463" t="s">
        <v>85</v>
      </c>
      <c r="E13" s="463" t="s">
        <v>78</v>
      </c>
      <c r="F13" s="463" t="s">
        <v>95</v>
      </c>
      <c r="G13" s="474"/>
      <c r="I13" s="423"/>
      <c r="J13" s="424"/>
      <c r="L13" s="425"/>
      <c r="M13" s="425"/>
      <c r="N13" s="425"/>
      <c r="O13" s="425"/>
      <c r="P13" s="425"/>
      <c r="Q13" s="425"/>
      <c r="R13" s="425"/>
      <c r="S13" s="425"/>
      <c r="T13" s="425"/>
    </row>
    <row r="14" spans="1:20" ht="17.25" thickTop="1" x14ac:dyDescent="0.3">
      <c r="L14" s="426"/>
      <c r="M14" s="426"/>
      <c r="N14" s="426"/>
      <c r="O14" s="426"/>
      <c r="P14" s="426"/>
      <c r="Q14" s="426"/>
      <c r="R14" s="426"/>
      <c r="S14" s="426"/>
      <c r="T14" s="426"/>
    </row>
    <row r="15" spans="1:20" ht="17.25" thickBot="1" x14ac:dyDescent="0.35"/>
    <row r="16" spans="1:20" ht="39.950000000000003" customHeight="1" thickTop="1" x14ac:dyDescent="0.3">
      <c r="B16" s="121" t="s">
        <v>22</v>
      </c>
      <c r="C16" s="245" t="s">
        <v>32</v>
      </c>
      <c r="D16" s="245" t="s">
        <v>33</v>
      </c>
      <c r="E16" s="245" t="s">
        <v>34</v>
      </c>
      <c r="F16" s="245" t="s">
        <v>35</v>
      </c>
      <c r="G16" s="247" t="s">
        <v>36</v>
      </c>
      <c r="I16" s="249" t="s">
        <v>58</v>
      </c>
      <c r="J16" s="250"/>
      <c r="L16" s="121" t="s">
        <v>22</v>
      </c>
      <c r="M16" s="245" t="s">
        <v>32</v>
      </c>
      <c r="N16" s="245" t="s">
        <v>33</v>
      </c>
      <c r="O16" s="245" t="s">
        <v>34</v>
      </c>
      <c r="P16" s="245" t="s">
        <v>35</v>
      </c>
      <c r="Q16" s="247" t="s">
        <v>36</v>
      </c>
      <c r="S16" s="249" t="s">
        <v>62</v>
      </c>
      <c r="T16" s="250"/>
    </row>
    <row r="17" spans="2:20" ht="26.1" customHeight="1" thickBot="1" x14ac:dyDescent="0.35">
      <c r="B17" s="111" t="s">
        <v>38</v>
      </c>
      <c r="C17" s="246"/>
      <c r="D17" s="246"/>
      <c r="E17" s="246"/>
      <c r="F17" s="246"/>
      <c r="G17" s="248"/>
      <c r="I17" s="251" t="s">
        <v>39</v>
      </c>
      <c r="J17" s="252"/>
      <c r="L17" s="111" t="s">
        <v>40</v>
      </c>
      <c r="M17" s="246"/>
      <c r="N17" s="246"/>
      <c r="O17" s="246"/>
      <c r="P17" s="246"/>
      <c r="Q17" s="248"/>
      <c r="S17" s="251" t="s">
        <v>39</v>
      </c>
      <c r="T17" s="252"/>
    </row>
    <row r="18" spans="2:20" ht="20.100000000000001" customHeight="1" x14ac:dyDescent="0.3">
      <c r="B18" s="241" t="s">
        <v>32</v>
      </c>
      <c r="C18" s="450"/>
      <c r="D18" s="451" t="s">
        <v>97</v>
      </c>
      <c r="E18" s="451" t="s">
        <v>98</v>
      </c>
      <c r="F18" s="451" t="s">
        <v>99</v>
      </c>
      <c r="G18" s="452" t="s">
        <v>101</v>
      </c>
      <c r="I18" s="475">
        <v>7</v>
      </c>
      <c r="J18" s="419">
        <v>1</v>
      </c>
      <c r="L18" s="241" t="s">
        <v>32</v>
      </c>
      <c r="M18" s="427"/>
      <c r="N18" s="428" t="s">
        <v>107</v>
      </c>
      <c r="O18" s="428" t="s">
        <v>99</v>
      </c>
      <c r="P18" s="428" t="s">
        <v>98</v>
      </c>
      <c r="Q18" s="429" t="s">
        <v>108</v>
      </c>
      <c r="S18" s="475">
        <v>2</v>
      </c>
      <c r="T18" s="419">
        <v>2</v>
      </c>
    </row>
    <row r="19" spans="2:20" ht="20.100000000000001" customHeight="1" thickBot="1" x14ac:dyDescent="0.35">
      <c r="B19" s="242"/>
      <c r="C19" s="453"/>
      <c r="D19" s="454" t="s">
        <v>98</v>
      </c>
      <c r="E19" s="454" t="s">
        <v>99</v>
      </c>
      <c r="F19" s="454" t="s">
        <v>100</v>
      </c>
      <c r="G19" s="455" t="s">
        <v>102</v>
      </c>
      <c r="I19" s="476"/>
      <c r="J19" s="421"/>
      <c r="L19" s="242"/>
      <c r="M19" s="430"/>
      <c r="N19" s="431"/>
      <c r="O19" s="431"/>
      <c r="P19" s="431"/>
      <c r="Q19" s="432"/>
      <c r="S19" s="476"/>
      <c r="T19" s="421"/>
    </row>
    <row r="20" spans="2:20" ht="20.100000000000001" customHeight="1" x14ac:dyDescent="0.3">
      <c r="B20" s="241" t="s">
        <v>33</v>
      </c>
      <c r="C20" s="451" t="s">
        <v>103</v>
      </c>
      <c r="D20" s="456"/>
      <c r="E20" s="451" t="s">
        <v>98</v>
      </c>
      <c r="F20" s="451" t="s">
        <v>105</v>
      </c>
      <c r="G20" s="452" t="s">
        <v>98</v>
      </c>
      <c r="I20" s="475">
        <v>2</v>
      </c>
      <c r="J20" s="419">
        <v>6</v>
      </c>
      <c r="L20" s="241" t="s">
        <v>33</v>
      </c>
      <c r="M20" s="428" t="s">
        <v>101</v>
      </c>
      <c r="N20" s="433"/>
      <c r="O20" s="428" t="s">
        <v>98</v>
      </c>
      <c r="P20" s="428" t="s">
        <v>102</v>
      </c>
      <c r="Q20" s="429" t="s">
        <v>104</v>
      </c>
      <c r="S20" s="475">
        <v>3</v>
      </c>
      <c r="T20" s="419">
        <v>1</v>
      </c>
    </row>
    <row r="21" spans="2:20" ht="20.100000000000001" customHeight="1" thickBot="1" x14ac:dyDescent="0.35">
      <c r="B21" s="242"/>
      <c r="C21" s="454" t="s">
        <v>104</v>
      </c>
      <c r="D21" s="457"/>
      <c r="E21" s="454" t="s">
        <v>104</v>
      </c>
      <c r="F21" s="454" t="s">
        <v>104</v>
      </c>
      <c r="G21" s="455" t="s">
        <v>100</v>
      </c>
      <c r="I21" s="476"/>
      <c r="J21" s="421"/>
      <c r="L21" s="242"/>
      <c r="M21" s="431"/>
      <c r="N21" s="434"/>
      <c r="O21" s="431"/>
      <c r="P21" s="431"/>
      <c r="Q21" s="432"/>
      <c r="S21" s="476"/>
      <c r="T21" s="421"/>
    </row>
    <row r="22" spans="2:20" ht="20.100000000000001" customHeight="1" x14ac:dyDescent="0.3">
      <c r="B22" s="241" t="s">
        <v>34</v>
      </c>
      <c r="C22" s="451" t="s">
        <v>104</v>
      </c>
      <c r="D22" s="451" t="s">
        <v>104</v>
      </c>
      <c r="E22" s="458"/>
      <c r="F22" s="451" t="s">
        <v>104</v>
      </c>
      <c r="G22" s="452" t="s">
        <v>103</v>
      </c>
      <c r="I22" s="475">
        <v>1</v>
      </c>
      <c r="J22" s="419">
        <v>7</v>
      </c>
      <c r="L22" s="241" t="s">
        <v>34</v>
      </c>
      <c r="M22" s="428" t="s">
        <v>105</v>
      </c>
      <c r="N22" s="428" t="s">
        <v>104</v>
      </c>
      <c r="O22" s="435"/>
      <c r="P22" s="428" t="s">
        <v>105</v>
      </c>
      <c r="Q22" s="429" t="s">
        <v>105</v>
      </c>
      <c r="S22" s="475">
        <v>0</v>
      </c>
      <c r="T22" s="419">
        <v>4</v>
      </c>
    </row>
    <row r="23" spans="2:20" ht="20.100000000000001" customHeight="1" thickBot="1" x14ac:dyDescent="0.35">
      <c r="B23" s="242"/>
      <c r="C23" s="454" t="s">
        <v>105</v>
      </c>
      <c r="D23" s="454" t="s">
        <v>98</v>
      </c>
      <c r="E23" s="459"/>
      <c r="F23" s="454" t="s">
        <v>104</v>
      </c>
      <c r="G23" s="455" t="s">
        <v>103</v>
      </c>
      <c r="I23" s="476"/>
      <c r="J23" s="421"/>
      <c r="L23" s="242"/>
      <c r="M23" s="431"/>
      <c r="N23" s="431"/>
      <c r="O23" s="436"/>
      <c r="P23" s="431"/>
      <c r="Q23" s="432"/>
      <c r="S23" s="476"/>
      <c r="T23" s="421"/>
    </row>
    <row r="24" spans="2:20" ht="20.100000000000001" customHeight="1" x14ac:dyDescent="0.3">
      <c r="B24" s="241" t="s">
        <v>35</v>
      </c>
      <c r="C24" s="451" t="s">
        <v>105</v>
      </c>
      <c r="D24" s="451" t="s">
        <v>99</v>
      </c>
      <c r="E24" s="451" t="s">
        <v>98</v>
      </c>
      <c r="F24" s="460"/>
      <c r="G24" s="452" t="s">
        <v>103</v>
      </c>
      <c r="I24" s="475">
        <v>6</v>
      </c>
      <c r="J24" s="419">
        <v>2</v>
      </c>
      <c r="L24" s="241" t="s">
        <v>35</v>
      </c>
      <c r="M24" s="428" t="s">
        <v>104</v>
      </c>
      <c r="N24" s="428" t="s">
        <v>108</v>
      </c>
      <c r="O24" s="428" t="s">
        <v>99</v>
      </c>
      <c r="P24" s="437"/>
      <c r="Q24" s="429" t="s">
        <v>105</v>
      </c>
      <c r="S24" s="475">
        <v>1</v>
      </c>
      <c r="T24" s="419">
        <v>3</v>
      </c>
    </row>
    <row r="25" spans="2:20" ht="20.100000000000001" customHeight="1" thickBot="1" x14ac:dyDescent="0.35">
      <c r="B25" s="242"/>
      <c r="C25" s="454" t="s">
        <v>106</v>
      </c>
      <c r="D25" s="454" t="s">
        <v>98</v>
      </c>
      <c r="E25" s="454" t="s">
        <v>98</v>
      </c>
      <c r="F25" s="461"/>
      <c r="G25" s="455" t="s">
        <v>99</v>
      </c>
      <c r="I25" s="476"/>
      <c r="J25" s="421"/>
      <c r="L25" s="242"/>
      <c r="M25" s="431"/>
      <c r="N25" s="431"/>
      <c r="O25" s="431"/>
      <c r="P25" s="438"/>
      <c r="Q25" s="432"/>
      <c r="S25" s="476"/>
      <c r="T25" s="421"/>
    </row>
    <row r="26" spans="2:20" ht="20.100000000000001" customHeight="1" x14ac:dyDescent="0.3">
      <c r="B26" s="241" t="s">
        <v>36</v>
      </c>
      <c r="C26" s="451" t="s">
        <v>107</v>
      </c>
      <c r="D26" s="451" t="s">
        <v>104</v>
      </c>
      <c r="E26" s="451" t="s">
        <v>97</v>
      </c>
      <c r="F26" s="451" t="s">
        <v>97</v>
      </c>
      <c r="G26" s="462"/>
      <c r="I26" s="475">
        <v>4</v>
      </c>
      <c r="J26" s="419">
        <v>4</v>
      </c>
      <c r="L26" s="241" t="s">
        <v>36</v>
      </c>
      <c r="M26" s="428" t="s">
        <v>102</v>
      </c>
      <c r="N26" s="428" t="s">
        <v>98</v>
      </c>
      <c r="O26" s="428" t="s">
        <v>99</v>
      </c>
      <c r="P26" s="428" t="s">
        <v>99</v>
      </c>
      <c r="Q26" s="439"/>
      <c r="S26" s="475">
        <v>4</v>
      </c>
      <c r="T26" s="419">
        <v>0</v>
      </c>
    </row>
    <row r="27" spans="2:20" ht="20.100000000000001" customHeight="1" thickBot="1" x14ac:dyDescent="0.35">
      <c r="B27" s="253"/>
      <c r="C27" s="463" t="s">
        <v>108</v>
      </c>
      <c r="D27" s="463" t="s">
        <v>106</v>
      </c>
      <c r="E27" s="463" t="s">
        <v>97</v>
      </c>
      <c r="F27" s="463" t="s">
        <v>105</v>
      </c>
      <c r="G27" s="464"/>
      <c r="I27" s="477"/>
      <c r="J27" s="424"/>
      <c r="L27" s="253"/>
      <c r="M27" s="440"/>
      <c r="N27" s="440"/>
      <c r="O27" s="440"/>
      <c r="P27" s="440"/>
      <c r="Q27" s="441"/>
      <c r="S27" s="477"/>
      <c r="T27" s="424"/>
    </row>
    <row r="28" spans="2:20" ht="17.25" thickTop="1" x14ac:dyDescent="0.3"/>
    <row r="29" spans="2:20" ht="17.25" thickBot="1" x14ac:dyDescent="0.35"/>
    <row r="30" spans="2:20" ht="39.950000000000003" customHeight="1" thickTop="1" x14ac:dyDescent="0.3">
      <c r="B30" s="263" t="s">
        <v>42</v>
      </c>
      <c r="C30" s="245" t="s">
        <v>32</v>
      </c>
      <c r="D30" s="245" t="s">
        <v>33</v>
      </c>
      <c r="E30" s="245" t="s">
        <v>34</v>
      </c>
      <c r="F30" s="245" t="s">
        <v>35</v>
      </c>
      <c r="G30" s="247" t="s">
        <v>36</v>
      </c>
      <c r="I30" s="249" t="s">
        <v>59</v>
      </c>
      <c r="J30" s="250"/>
      <c r="L30" s="306" t="s">
        <v>60</v>
      </c>
      <c r="M30" s="307"/>
      <c r="N30" s="104"/>
      <c r="O30" s="298" t="s">
        <v>55</v>
      </c>
      <c r="P30" s="299"/>
      <c r="S30" s="294" t="s">
        <v>61</v>
      </c>
      <c r="T30" s="295"/>
    </row>
    <row r="31" spans="2:20" ht="26.1" customHeight="1" thickBot="1" x14ac:dyDescent="0.35">
      <c r="B31" s="264"/>
      <c r="C31" s="246"/>
      <c r="D31" s="246"/>
      <c r="E31" s="246"/>
      <c r="F31" s="246"/>
      <c r="G31" s="248"/>
      <c r="I31" s="251" t="s">
        <v>39</v>
      </c>
      <c r="J31" s="252"/>
      <c r="L31" s="308" t="s">
        <v>39</v>
      </c>
      <c r="M31" s="309"/>
      <c r="N31" s="105"/>
      <c r="O31" s="300" t="s">
        <v>56</v>
      </c>
      <c r="P31" s="301"/>
      <c r="S31" s="296" t="s">
        <v>47</v>
      </c>
      <c r="T31" s="297"/>
    </row>
    <row r="32" spans="2:20" ht="20.100000000000001" customHeight="1" thickTop="1" thickBot="1" x14ac:dyDescent="0.35">
      <c r="B32" s="241" t="s">
        <v>32</v>
      </c>
      <c r="C32" s="442"/>
      <c r="D32" s="428" t="s">
        <v>109</v>
      </c>
      <c r="E32" s="428" t="s">
        <v>110</v>
      </c>
      <c r="F32" s="428" t="s">
        <v>111</v>
      </c>
      <c r="G32" s="429" t="s">
        <v>111</v>
      </c>
      <c r="I32" s="475">
        <v>16</v>
      </c>
      <c r="J32" s="419">
        <v>4</v>
      </c>
      <c r="L32" s="478">
        <v>4</v>
      </c>
      <c r="M32" s="479">
        <v>0</v>
      </c>
      <c r="N32" s="281"/>
      <c r="O32" s="512" t="s">
        <v>115</v>
      </c>
      <c r="P32" s="513" t="s">
        <v>115</v>
      </c>
      <c r="S32" s="506" t="s">
        <v>118</v>
      </c>
      <c r="T32" s="507"/>
    </row>
    <row r="33" spans="2:20" ht="20.100000000000001" customHeight="1" thickBot="1" x14ac:dyDescent="0.35">
      <c r="B33" s="242"/>
      <c r="C33" s="443"/>
      <c r="D33" s="431"/>
      <c r="E33" s="431"/>
      <c r="F33" s="431"/>
      <c r="G33" s="432"/>
      <c r="I33" s="476"/>
      <c r="J33" s="421"/>
      <c r="L33" s="480"/>
      <c r="M33" s="481"/>
      <c r="N33" s="281"/>
      <c r="O33" s="514"/>
      <c r="P33" s="515"/>
      <c r="S33" s="508"/>
      <c r="T33" s="509"/>
    </row>
    <row r="34" spans="2:20" ht="20.100000000000001" customHeight="1" thickBot="1" x14ac:dyDescent="0.35">
      <c r="B34" s="241" t="s">
        <v>33</v>
      </c>
      <c r="C34" s="428" t="s">
        <v>112</v>
      </c>
      <c r="D34" s="444"/>
      <c r="E34" s="428" t="s">
        <v>111</v>
      </c>
      <c r="F34" s="428" t="s">
        <v>113</v>
      </c>
      <c r="G34" s="429" t="s">
        <v>113</v>
      </c>
      <c r="I34" s="475">
        <v>8</v>
      </c>
      <c r="J34" s="419">
        <v>12</v>
      </c>
      <c r="L34" s="480">
        <v>1</v>
      </c>
      <c r="M34" s="481">
        <v>3</v>
      </c>
      <c r="N34" s="281"/>
      <c r="O34" s="516" t="s">
        <v>115</v>
      </c>
      <c r="P34" s="517" t="s">
        <v>115</v>
      </c>
      <c r="S34" s="508" t="s">
        <v>119</v>
      </c>
      <c r="T34" s="509"/>
    </row>
    <row r="35" spans="2:20" ht="20.100000000000001" customHeight="1" thickBot="1" x14ac:dyDescent="0.35">
      <c r="B35" s="242"/>
      <c r="C35" s="431"/>
      <c r="D35" s="445"/>
      <c r="E35" s="431"/>
      <c r="F35" s="431"/>
      <c r="G35" s="432"/>
      <c r="I35" s="476"/>
      <c r="J35" s="421"/>
      <c r="L35" s="480"/>
      <c r="M35" s="481"/>
      <c r="N35" s="281"/>
      <c r="O35" s="514"/>
      <c r="P35" s="515"/>
      <c r="S35" s="508"/>
      <c r="T35" s="509"/>
    </row>
    <row r="36" spans="2:20" ht="20.100000000000001" customHeight="1" thickBot="1" x14ac:dyDescent="0.35">
      <c r="B36" s="241" t="s">
        <v>34</v>
      </c>
      <c r="C36" s="428" t="s">
        <v>114</v>
      </c>
      <c r="D36" s="428" t="s">
        <v>113</v>
      </c>
      <c r="E36" s="446"/>
      <c r="F36" s="428" t="s">
        <v>114</v>
      </c>
      <c r="G36" s="429" t="s">
        <v>114</v>
      </c>
      <c r="I36" s="475">
        <v>1</v>
      </c>
      <c r="J36" s="419">
        <v>19</v>
      </c>
      <c r="L36" s="480">
        <v>0</v>
      </c>
      <c r="M36" s="481">
        <v>4</v>
      </c>
      <c r="N36" s="281"/>
      <c r="O36" s="516" t="s">
        <v>115</v>
      </c>
      <c r="P36" s="517" t="s">
        <v>115</v>
      </c>
      <c r="S36" s="508" t="s">
        <v>120</v>
      </c>
      <c r="T36" s="509"/>
    </row>
    <row r="37" spans="2:20" ht="20.100000000000001" customHeight="1" thickBot="1" x14ac:dyDescent="0.35">
      <c r="B37" s="242"/>
      <c r="C37" s="431"/>
      <c r="D37" s="431"/>
      <c r="E37" s="447"/>
      <c r="F37" s="431"/>
      <c r="G37" s="432"/>
      <c r="I37" s="476"/>
      <c r="J37" s="421"/>
      <c r="L37" s="480"/>
      <c r="M37" s="481"/>
      <c r="N37" s="281"/>
      <c r="O37" s="514"/>
      <c r="P37" s="515"/>
      <c r="S37" s="508"/>
      <c r="T37" s="509"/>
    </row>
    <row r="38" spans="2:20" ht="20.100000000000001" customHeight="1" thickBot="1" x14ac:dyDescent="0.35">
      <c r="B38" s="241" t="s">
        <v>35</v>
      </c>
      <c r="C38" s="428" t="s">
        <v>113</v>
      </c>
      <c r="D38" s="428" t="s">
        <v>111</v>
      </c>
      <c r="E38" s="428" t="s">
        <v>110</v>
      </c>
      <c r="F38" s="427"/>
      <c r="G38" s="429" t="s">
        <v>112</v>
      </c>
      <c r="I38" s="475">
        <v>12</v>
      </c>
      <c r="J38" s="419">
        <v>8</v>
      </c>
      <c r="L38" s="480">
        <v>2</v>
      </c>
      <c r="M38" s="481">
        <v>2</v>
      </c>
      <c r="N38" s="281"/>
      <c r="O38" s="516" t="s">
        <v>115</v>
      </c>
      <c r="P38" s="517" t="s">
        <v>115</v>
      </c>
      <c r="S38" s="508" t="s">
        <v>117</v>
      </c>
      <c r="T38" s="509"/>
    </row>
    <row r="39" spans="2:20" ht="20.100000000000001" customHeight="1" thickBot="1" x14ac:dyDescent="0.35">
      <c r="B39" s="242"/>
      <c r="C39" s="431"/>
      <c r="D39" s="431"/>
      <c r="E39" s="431"/>
      <c r="F39" s="430"/>
      <c r="G39" s="432"/>
      <c r="I39" s="476"/>
      <c r="J39" s="421"/>
      <c r="L39" s="480"/>
      <c r="M39" s="481"/>
      <c r="N39" s="281"/>
      <c r="O39" s="514"/>
      <c r="P39" s="515"/>
      <c r="S39" s="508"/>
      <c r="T39" s="509"/>
    </row>
    <row r="40" spans="2:20" ht="20.100000000000001" customHeight="1" thickBot="1" x14ac:dyDescent="0.35">
      <c r="B40" s="241" t="s">
        <v>36</v>
      </c>
      <c r="C40" s="428" t="s">
        <v>113</v>
      </c>
      <c r="D40" s="428" t="s">
        <v>111</v>
      </c>
      <c r="E40" s="428" t="s">
        <v>110</v>
      </c>
      <c r="F40" s="428" t="s">
        <v>109</v>
      </c>
      <c r="G40" s="448"/>
      <c r="I40" s="475">
        <v>13</v>
      </c>
      <c r="J40" s="419">
        <v>7</v>
      </c>
      <c r="L40" s="480">
        <v>3</v>
      </c>
      <c r="M40" s="481">
        <v>1</v>
      </c>
      <c r="N40" s="281"/>
      <c r="O40" s="516" t="s">
        <v>115</v>
      </c>
      <c r="P40" s="517" t="s">
        <v>115</v>
      </c>
      <c r="S40" s="508" t="s">
        <v>116</v>
      </c>
      <c r="T40" s="509"/>
    </row>
    <row r="41" spans="2:20" ht="20.100000000000001" customHeight="1" thickBot="1" x14ac:dyDescent="0.35">
      <c r="B41" s="253"/>
      <c r="C41" s="440"/>
      <c r="D41" s="440"/>
      <c r="E41" s="440"/>
      <c r="F41" s="440"/>
      <c r="G41" s="449"/>
      <c r="I41" s="477"/>
      <c r="J41" s="424"/>
      <c r="L41" s="482"/>
      <c r="M41" s="483"/>
      <c r="N41" s="281"/>
      <c r="O41" s="518"/>
      <c r="P41" s="519"/>
      <c r="S41" s="510"/>
      <c r="T41" s="511"/>
    </row>
    <row r="42" spans="2:20" ht="17.25" thickTop="1" x14ac:dyDescent="0.3"/>
  </sheetData>
  <mergeCells count="187">
    <mergeCell ref="T18:T19"/>
    <mergeCell ref="T20:T21"/>
    <mergeCell ref="T22:T23"/>
    <mergeCell ref="T24:T25"/>
    <mergeCell ref="T26:T27"/>
    <mergeCell ref="L2:T13"/>
    <mergeCell ref="J26:J27"/>
    <mergeCell ref="J32:J33"/>
    <mergeCell ref="J34:J35"/>
    <mergeCell ref="J36:J37"/>
    <mergeCell ref="J38:J39"/>
    <mergeCell ref="J40:J41"/>
    <mergeCell ref="S40:T41"/>
    <mergeCell ref="J4:J5"/>
    <mergeCell ref="J6:J7"/>
    <mergeCell ref="J8:J9"/>
    <mergeCell ref="J10:J11"/>
    <mergeCell ref="J12:J13"/>
    <mergeCell ref="J18:J19"/>
    <mergeCell ref="J20:J21"/>
    <mergeCell ref="J22:J23"/>
    <mergeCell ref="J24:J25"/>
    <mergeCell ref="I40:I41"/>
    <mergeCell ref="L40:L41"/>
    <mergeCell ref="M40:M41"/>
    <mergeCell ref="N40:N41"/>
    <mergeCell ref="O40:O41"/>
    <mergeCell ref="P40:P41"/>
    <mergeCell ref="N38:N39"/>
    <mergeCell ref="O38:O39"/>
    <mergeCell ref="P38:P39"/>
    <mergeCell ref="S38:T39"/>
    <mergeCell ref="B40:B41"/>
    <mergeCell ref="C40:C41"/>
    <mergeCell ref="D40:D41"/>
    <mergeCell ref="E40:E41"/>
    <mergeCell ref="F40:F41"/>
    <mergeCell ref="G40:G41"/>
    <mergeCell ref="S36:T37"/>
    <mergeCell ref="B38:B39"/>
    <mergeCell ref="C38:C39"/>
    <mergeCell ref="D38:D39"/>
    <mergeCell ref="E38:E39"/>
    <mergeCell ref="F38:F39"/>
    <mergeCell ref="G38:G39"/>
    <mergeCell ref="I38:I39"/>
    <mergeCell ref="L38:L39"/>
    <mergeCell ref="M38:M39"/>
    <mergeCell ref="I36:I37"/>
    <mergeCell ref="L36:L37"/>
    <mergeCell ref="M36:M37"/>
    <mergeCell ref="N36:N37"/>
    <mergeCell ref="O36:O37"/>
    <mergeCell ref="P36:P37"/>
    <mergeCell ref="N34:N35"/>
    <mergeCell ref="O34:O35"/>
    <mergeCell ref="P34:P35"/>
    <mergeCell ref="S34:T35"/>
    <mergeCell ref="B36:B37"/>
    <mergeCell ref="C36:C37"/>
    <mergeCell ref="D36:D37"/>
    <mergeCell ref="E36:E37"/>
    <mergeCell ref="F36:F37"/>
    <mergeCell ref="G36:G37"/>
    <mergeCell ref="S32:T33"/>
    <mergeCell ref="B34:B35"/>
    <mergeCell ref="C34:C35"/>
    <mergeCell ref="D34:D35"/>
    <mergeCell ref="E34:E35"/>
    <mergeCell ref="F34:F35"/>
    <mergeCell ref="G34:G35"/>
    <mergeCell ref="I34:I35"/>
    <mergeCell ref="L34:L35"/>
    <mergeCell ref="M34:M35"/>
    <mergeCell ref="I32:I33"/>
    <mergeCell ref="L32:L33"/>
    <mergeCell ref="M32:M33"/>
    <mergeCell ref="N32:N33"/>
    <mergeCell ref="O32:O33"/>
    <mergeCell ref="P32:P33"/>
    <mergeCell ref="B32:B33"/>
    <mergeCell ref="C32:C33"/>
    <mergeCell ref="D32:D33"/>
    <mergeCell ref="E32:E33"/>
    <mergeCell ref="F32:F33"/>
    <mergeCell ref="G32:G33"/>
    <mergeCell ref="I30:J30"/>
    <mergeCell ref="L30:M30"/>
    <mergeCell ref="O30:P30"/>
    <mergeCell ref="S30:T30"/>
    <mergeCell ref="I31:J31"/>
    <mergeCell ref="L31:M31"/>
    <mergeCell ref="O31:P31"/>
    <mergeCell ref="S31:T31"/>
    <mergeCell ref="O26:O27"/>
    <mergeCell ref="P26:P27"/>
    <mergeCell ref="Q26:Q27"/>
    <mergeCell ref="S26:S27"/>
    <mergeCell ref="B30:B31"/>
    <mergeCell ref="C30:C31"/>
    <mergeCell ref="D30:D31"/>
    <mergeCell ref="E30:E31"/>
    <mergeCell ref="F30:F31"/>
    <mergeCell ref="G30:G31"/>
    <mergeCell ref="O24:O25"/>
    <mergeCell ref="P24:P25"/>
    <mergeCell ref="Q24:Q25"/>
    <mergeCell ref="S24:S25"/>
    <mergeCell ref="B26:B27"/>
    <mergeCell ref="G26:G27"/>
    <mergeCell ref="I26:I27"/>
    <mergeCell ref="L26:L27"/>
    <mergeCell ref="M26:M27"/>
    <mergeCell ref="N26:N27"/>
    <mergeCell ref="O22:O23"/>
    <mergeCell ref="P22:P23"/>
    <mergeCell ref="Q22:Q23"/>
    <mergeCell ref="S22:S23"/>
    <mergeCell ref="B24:B25"/>
    <mergeCell ref="F24:F25"/>
    <mergeCell ref="I24:I25"/>
    <mergeCell ref="L24:L25"/>
    <mergeCell ref="M24:M25"/>
    <mergeCell ref="N24:N25"/>
    <mergeCell ref="O20:O21"/>
    <mergeCell ref="P20:P21"/>
    <mergeCell ref="Q20:Q21"/>
    <mergeCell ref="S20:S21"/>
    <mergeCell ref="B22:B23"/>
    <mergeCell ref="E22:E23"/>
    <mergeCell ref="I22:I23"/>
    <mergeCell ref="L22:L23"/>
    <mergeCell ref="M22:M23"/>
    <mergeCell ref="N22:N23"/>
    <mergeCell ref="O18:O19"/>
    <mergeCell ref="P18:P19"/>
    <mergeCell ref="Q18:Q19"/>
    <mergeCell ref="S18:S19"/>
    <mergeCell ref="B20:B21"/>
    <mergeCell ref="D20:D21"/>
    <mergeCell ref="I20:I21"/>
    <mergeCell ref="L20:L21"/>
    <mergeCell ref="M20:M21"/>
    <mergeCell ref="N20:N21"/>
    <mergeCell ref="B18:B19"/>
    <mergeCell ref="C18:C19"/>
    <mergeCell ref="I18:I19"/>
    <mergeCell ref="L18:L19"/>
    <mergeCell ref="M18:M19"/>
    <mergeCell ref="N18:N19"/>
    <mergeCell ref="M16:M17"/>
    <mergeCell ref="N16:N17"/>
    <mergeCell ref="O16:O17"/>
    <mergeCell ref="P16:P17"/>
    <mergeCell ref="Q16:Q17"/>
    <mergeCell ref="S16:T16"/>
    <mergeCell ref="S17:T17"/>
    <mergeCell ref="B12:B13"/>
    <mergeCell ref="G12:G13"/>
    <mergeCell ref="I12:I13"/>
    <mergeCell ref="C16:C17"/>
    <mergeCell ref="D16:D17"/>
    <mergeCell ref="E16:E17"/>
    <mergeCell ref="F16:F17"/>
    <mergeCell ref="G16:G17"/>
    <mergeCell ref="I16:J16"/>
    <mergeCell ref="I17:J17"/>
    <mergeCell ref="B8:B9"/>
    <mergeCell ref="E8:E9"/>
    <mergeCell ref="I8:I9"/>
    <mergeCell ref="B10:B11"/>
    <mergeCell ref="F10:F11"/>
    <mergeCell ref="I10:I11"/>
    <mergeCell ref="B4:B5"/>
    <mergeCell ref="C4:C5"/>
    <mergeCell ref="I4:I5"/>
    <mergeCell ref="B6:B7"/>
    <mergeCell ref="D6:D7"/>
    <mergeCell ref="I6:I7"/>
    <mergeCell ref="A1:T1"/>
    <mergeCell ref="C2:C3"/>
    <mergeCell ref="D2:D3"/>
    <mergeCell ref="E2:E3"/>
    <mergeCell ref="F2:F3"/>
    <mergeCell ref="G2:G3"/>
    <mergeCell ref="I2:J2"/>
    <mergeCell ref="I3:J3"/>
  </mergeCells>
  <pageMargins left="0.23622047244094491" right="0.23622047244094491" top="1.7716535433070868" bottom="0.19685039370078741" header="0.31496062992125984" footer="0.31496062992125984"/>
  <pageSetup paperSize="8" scale="68" orientation="landscape" r:id="rId1"/>
  <ignoredErrors>
    <ignoredError sqref="D4 E4:G5 C6:G13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81"/>
  <sheetViews>
    <sheetView zoomScale="85" zoomScaleNormal="85" workbookViewId="0">
      <selection activeCell="E77" sqref="E77"/>
    </sheetView>
  </sheetViews>
  <sheetFormatPr defaultRowHeight="16.5" x14ac:dyDescent="0.3"/>
  <cols>
    <col min="1" max="1" width="20.625" customWidth="1"/>
    <col min="2" max="2" width="1.625" customWidth="1"/>
    <col min="3" max="3" width="20.625" customWidth="1"/>
    <col min="4" max="4" width="4.625" customWidth="1"/>
    <col min="5" max="5" width="20.625" customWidth="1"/>
    <col min="6" max="6" width="10.625" customWidth="1"/>
    <col min="7" max="7" width="1.625" customWidth="1"/>
    <col min="8" max="8" width="20.625" customWidth="1"/>
    <col min="9" max="9" width="4.625" customWidth="1"/>
    <col min="10" max="10" width="20.625" customWidth="1"/>
    <col min="11" max="11" width="10.625" customWidth="1"/>
    <col min="12" max="13" width="20.625" customWidth="1"/>
    <col min="15" max="15" width="1.625" customWidth="1"/>
    <col min="16" max="16" width="20.625" customWidth="1"/>
    <col min="17" max="17" width="4.625" customWidth="1"/>
    <col min="18" max="18" width="20.625" customWidth="1"/>
  </cols>
  <sheetData>
    <row r="1" spans="2:22" ht="51" customHeight="1" thickBot="1" x14ac:dyDescent="0.35">
      <c r="B1" s="505" t="s">
        <v>31</v>
      </c>
      <c r="C1" s="505"/>
      <c r="D1" s="505"/>
      <c r="E1" s="505"/>
      <c r="F1" s="505"/>
      <c r="G1" s="505"/>
      <c r="H1" s="505"/>
      <c r="I1" s="505"/>
      <c r="J1" s="505"/>
      <c r="K1" s="505"/>
      <c r="L1" s="86"/>
      <c r="M1" s="86"/>
      <c r="N1" s="86"/>
      <c r="O1" s="86"/>
      <c r="P1" s="86"/>
      <c r="Q1" s="86"/>
      <c r="R1" s="86"/>
      <c r="S1" s="86"/>
      <c r="T1" s="87"/>
      <c r="U1" s="87"/>
    </row>
    <row r="2" spans="2:22" ht="18.95" customHeight="1" x14ac:dyDescent="0.3">
      <c r="B2" s="100"/>
      <c r="C2" s="322" t="s">
        <v>50</v>
      </c>
      <c r="D2" s="323"/>
      <c r="E2" s="324"/>
      <c r="F2" s="98" t="s">
        <v>48</v>
      </c>
      <c r="G2" s="101"/>
      <c r="H2" s="322" t="s">
        <v>51</v>
      </c>
      <c r="I2" s="323"/>
      <c r="J2" s="324"/>
      <c r="K2" s="99" t="s">
        <v>48</v>
      </c>
      <c r="L2" s="89"/>
      <c r="M2" s="89"/>
      <c r="N2" s="89"/>
      <c r="O2" s="89"/>
      <c r="P2" s="89"/>
      <c r="Q2" s="89"/>
      <c r="R2" s="89"/>
      <c r="S2" s="89"/>
      <c r="T2" s="89"/>
      <c r="U2" s="89"/>
      <c r="V2" s="4"/>
    </row>
    <row r="3" spans="2:22" ht="18.95" customHeight="1" x14ac:dyDescent="0.3">
      <c r="B3" s="90"/>
      <c r="C3" s="497" t="str">
        <f>CCD_Telč</f>
        <v>CCD Telč</v>
      </c>
      <c r="D3" s="325" t="s">
        <v>49</v>
      </c>
      <c r="E3" s="498" t="str">
        <f>SKK_Silesia</f>
        <v>SKK Silesia</v>
      </c>
      <c r="F3" s="489" t="s">
        <v>77</v>
      </c>
      <c r="G3" s="91"/>
      <c r="H3" s="497" t="str">
        <f>CCD_Telč</f>
        <v>CCD Telč</v>
      </c>
      <c r="I3" s="325" t="s">
        <v>49</v>
      </c>
      <c r="J3" s="501" t="str">
        <f>SKK_Silesia</f>
        <v>SKK Silesia</v>
      </c>
      <c r="K3" s="493">
        <v>-5</v>
      </c>
      <c r="L3" s="89"/>
      <c r="M3" s="89"/>
      <c r="N3" s="89"/>
      <c r="O3" s="89"/>
      <c r="P3" s="89"/>
      <c r="Q3" s="89"/>
      <c r="R3" s="89"/>
      <c r="S3" s="89"/>
      <c r="T3" s="89"/>
      <c r="U3" s="89"/>
      <c r="V3" s="4"/>
    </row>
    <row r="4" spans="2:22" ht="18.95" customHeight="1" thickBot="1" x14ac:dyDescent="0.35">
      <c r="B4" s="90"/>
      <c r="C4" s="484" t="s">
        <v>121</v>
      </c>
      <c r="D4" s="326"/>
      <c r="E4" s="486" t="s">
        <v>122</v>
      </c>
      <c r="F4" s="490"/>
      <c r="G4" s="91"/>
      <c r="H4" s="484" t="s">
        <v>123</v>
      </c>
      <c r="I4" s="326"/>
      <c r="J4" s="486" t="s">
        <v>124</v>
      </c>
      <c r="K4" s="494"/>
      <c r="L4" s="89"/>
      <c r="M4" s="89"/>
      <c r="N4" s="89"/>
      <c r="O4" s="89"/>
      <c r="P4" s="89"/>
      <c r="Q4" s="89"/>
      <c r="R4" s="89"/>
      <c r="S4" s="89"/>
      <c r="T4" s="89"/>
      <c r="U4" s="89"/>
      <c r="V4" s="4"/>
    </row>
    <row r="5" spans="2:22" ht="18.95" customHeight="1" x14ac:dyDescent="0.3">
      <c r="B5" s="90"/>
      <c r="C5" s="194" t="s">
        <v>50</v>
      </c>
      <c r="D5" s="195"/>
      <c r="E5" s="224"/>
      <c r="F5" s="66" t="s">
        <v>48</v>
      </c>
      <c r="G5" s="91"/>
      <c r="H5" s="194" t="s">
        <v>51</v>
      </c>
      <c r="I5" s="195"/>
      <c r="J5" s="224"/>
      <c r="K5" s="66" t="s">
        <v>48</v>
      </c>
      <c r="L5" s="89"/>
      <c r="M5" s="89"/>
      <c r="N5" s="88"/>
      <c r="O5" s="89"/>
      <c r="P5" s="89"/>
      <c r="Q5" s="88"/>
      <c r="R5" s="89"/>
      <c r="S5" s="88"/>
      <c r="T5" s="89"/>
      <c r="U5" s="89"/>
      <c r="V5" s="4"/>
    </row>
    <row r="6" spans="2:22" ht="18.95" customHeight="1" x14ac:dyDescent="0.3">
      <c r="B6" s="90"/>
      <c r="C6" s="499" t="str">
        <f>FNCC_Ostrava</f>
        <v>FNCC Ostrava</v>
      </c>
      <c r="D6" s="196" t="s">
        <v>49</v>
      </c>
      <c r="E6" s="500" t="str">
        <f>CCCC_Hořice</f>
        <v>CCCC Hořice</v>
      </c>
      <c r="F6" s="491" t="s">
        <v>92</v>
      </c>
      <c r="G6" s="91"/>
      <c r="H6" s="499" t="str">
        <f>FNCC_Ostrava</f>
        <v>FNCC Ostrava</v>
      </c>
      <c r="I6" s="196" t="s">
        <v>49</v>
      </c>
      <c r="J6" s="500" t="str">
        <f>CCCC_Hořice</f>
        <v>CCCC Hořice</v>
      </c>
      <c r="K6" s="495">
        <v>-14</v>
      </c>
      <c r="L6" s="89"/>
      <c r="M6" s="89"/>
      <c r="N6" s="88"/>
      <c r="O6" s="89"/>
      <c r="P6" s="89"/>
      <c r="Q6" s="88"/>
      <c r="R6" s="89"/>
      <c r="S6" s="88"/>
      <c r="T6" s="89"/>
      <c r="U6" s="89"/>
      <c r="V6" s="4"/>
    </row>
    <row r="7" spans="2:22" ht="18.95" customHeight="1" thickBot="1" x14ac:dyDescent="0.35">
      <c r="B7" s="102"/>
      <c r="C7" s="485" t="s">
        <v>126</v>
      </c>
      <c r="D7" s="198"/>
      <c r="E7" s="487" t="s">
        <v>127</v>
      </c>
      <c r="F7" s="492"/>
      <c r="G7" s="103"/>
      <c r="H7" s="485" t="s">
        <v>128</v>
      </c>
      <c r="I7" s="198"/>
      <c r="J7" s="487" t="s">
        <v>125</v>
      </c>
      <c r="K7" s="496"/>
      <c r="L7" s="89"/>
      <c r="M7" s="89"/>
      <c r="N7" s="88"/>
      <c r="O7" s="89"/>
      <c r="P7" s="89"/>
      <c r="Q7" s="88"/>
      <c r="R7" s="89"/>
      <c r="S7" s="88"/>
      <c r="T7" s="89"/>
      <c r="U7" s="89"/>
      <c r="V7" s="4"/>
    </row>
    <row r="8" spans="2:22" ht="18.95" customHeight="1" x14ac:dyDescent="0.3">
      <c r="B8" s="100"/>
      <c r="C8" s="329" t="s">
        <v>52</v>
      </c>
      <c r="D8" s="330"/>
      <c r="E8" s="330"/>
      <c r="F8" s="97" t="s">
        <v>48</v>
      </c>
      <c r="G8" s="101"/>
      <c r="H8" s="329" t="s">
        <v>53</v>
      </c>
      <c r="I8" s="330"/>
      <c r="J8" s="330"/>
      <c r="K8" s="97" t="s">
        <v>48</v>
      </c>
      <c r="L8" s="89"/>
      <c r="M8" s="89"/>
      <c r="N8" s="89"/>
      <c r="O8" s="89"/>
      <c r="P8" s="89"/>
      <c r="Q8" s="89"/>
      <c r="R8" s="89"/>
      <c r="S8" s="89"/>
      <c r="T8" s="89"/>
      <c r="U8" s="89"/>
      <c r="V8" s="4"/>
    </row>
    <row r="9" spans="2:22" ht="18.95" customHeight="1" x14ac:dyDescent="0.3">
      <c r="B9" s="90"/>
      <c r="C9" s="497" t="str">
        <f>CCD_Telč</f>
        <v>CCD Telč</v>
      </c>
      <c r="D9" s="325" t="s">
        <v>49</v>
      </c>
      <c r="E9" s="498" t="str">
        <f>SKK_Silesia</f>
        <v>SKK Silesia</v>
      </c>
      <c r="F9" s="489" t="s">
        <v>97</v>
      </c>
      <c r="G9" s="91"/>
      <c r="H9" s="497" t="str">
        <f>CCD_Telč</f>
        <v>CCD Telč</v>
      </c>
      <c r="I9" s="325" t="s">
        <v>49</v>
      </c>
      <c r="J9" s="501" t="str">
        <f>SKK_Silesia</f>
        <v>SKK Silesia</v>
      </c>
      <c r="K9" s="489" t="s">
        <v>98</v>
      </c>
      <c r="L9" s="89"/>
      <c r="M9" s="89"/>
      <c r="N9" s="89"/>
      <c r="O9" s="89"/>
      <c r="P9" s="89"/>
      <c r="Q9" s="89"/>
      <c r="R9" s="89"/>
      <c r="S9" s="89"/>
      <c r="T9" s="89"/>
      <c r="U9" s="89"/>
      <c r="V9" s="4"/>
    </row>
    <row r="10" spans="2:22" ht="18.95" customHeight="1" thickBot="1" x14ac:dyDescent="0.35">
      <c r="B10" s="90"/>
      <c r="C10" s="484" t="s">
        <v>123</v>
      </c>
      <c r="D10" s="326"/>
      <c r="E10" s="486" t="s">
        <v>129</v>
      </c>
      <c r="F10" s="490"/>
      <c r="G10" s="91"/>
      <c r="H10" s="484" t="s">
        <v>130</v>
      </c>
      <c r="I10" s="326"/>
      <c r="J10" s="486" t="s">
        <v>131</v>
      </c>
      <c r="K10" s="490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4"/>
    </row>
    <row r="11" spans="2:22" ht="18.95" customHeight="1" x14ac:dyDescent="0.3">
      <c r="B11" s="90"/>
      <c r="C11" s="194" t="s">
        <v>52</v>
      </c>
      <c r="D11" s="195"/>
      <c r="E11" s="195"/>
      <c r="F11" s="61" t="s">
        <v>48</v>
      </c>
      <c r="G11" s="91"/>
      <c r="H11" s="194" t="s">
        <v>53</v>
      </c>
      <c r="I11" s="195"/>
      <c r="J11" s="195"/>
      <c r="K11" s="61" t="s">
        <v>48</v>
      </c>
      <c r="L11" s="89"/>
      <c r="M11" s="89"/>
      <c r="N11" s="88"/>
      <c r="O11" s="89"/>
      <c r="P11" s="89"/>
      <c r="Q11" s="88"/>
      <c r="R11" s="89"/>
      <c r="S11" s="88"/>
      <c r="T11" s="89"/>
      <c r="U11" s="89"/>
      <c r="V11" s="4"/>
    </row>
    <row r="12" spans="2:22" ht="18.95" customHeight="1" x14ac:dyDescent="0.3">
      <c r="B12" s="90"/>
      <c r="C12" s="499" t="str">
        <f>FNCC_Ostrava</f>
        <v>FNCC Ostrava</v>
      </c>
      <c r="D12" s="196" t="s">
        <v>49</v>
      </c>
      <c r="E12" s="500" t="str">
        <f>CCCC_Hořice</f>
        <v>CCCC Hořice</v>
      </c>
      <c r="F12" s="491" t="s">
        <v>104</v>
      </c>
      <c r="G12" s="91"/>
      <c r="H12" s="499" t="str">
        <f>FNCC_Ostrava</f>
        <v>FNCC Ostrava</v>
      </c>
      <c r="I12" s="196" t="s">
        <v>49</v>
      </c>
      <c r="J12" s="500" t="str">
        <f>CCCC_Hořice</f>
        <v>CCCC Hořice</v>
      </c>
      <c r="K12" s="491" t="s">
        <v>104</v>
      </c>
      <c r="L12" s="89"/>
      <c r="M12" s="89"/>
      <c r="N12" s="88"/>
      <c r="O12" s="89"/>
      <c r="P12" s="89"/>
      <c r="Q12" s="88"/>
      <c r="R12" s="89"/>
      <c r="S12" s="88"/>
      <c r="T12" s="89"/>
      <c r="U12" s="89"/>
      <c r="V12" s="4"/>
    </row>
    <row r="13" spans="2:22" ht="18.95" customHeight="1" thickBot="1" x14ac:dyDescent="0.35">
      <c r="B13" s="102"/>
      <c r="C13" s="485" t="s">
        <v>132</v>
      </c>
      <c r="D13" s="198"/>
      <c r="E13" s="487" t="s">
        <v>125</v>
      </c>
      <c r="F13" s="492"/>
      <c r="G13" s="103"/>
      <c r="H13" s="485" t="s">
        <v>133</v>
      </c>
      <c r="I13" s="198"/>
      <c r="J13" s="487" t="s">
        <v>127</v>
      </c>
      <c r="K13" s="492"/>
      <c r="L13" s="89"/>
      <c r="M13" s="89"/>
      <c r="N13" s="88"/>
      <c r="O13" s="89"/>
      <c r="P13" s="89"/>
      <c r="Q13" s="88"/>
      <c r="R13" s="89"/>
      <c r="S13" s="88"/>
      <c r="T13" s="89"/>
      <c r="U13" s="89"/>
      <c r="V13" s="4"/>
    </row>
    <row r="14" spans="2:22" ht="18.95" customHeight="1" x14ac:dyDescent="0.3">
      <c r="B14" s="100"/>
      <c r="C14" s="322" t="s">
        <v>50</v>
      </c>
      <c r="D14" s="323"/>
      <c r="E14" s="324"/>
      <c r="F14" s="98" t="s">
        <v>48</v>
      </c>
      <c r="G14" s="101"/>
      <c r="H14" s="322" t="s">
        <v>51</v>
      </c>
      <c r="I14" s="323"/>
      <c r="J14" s="324"/>
      <c r="K14" s="99" t="s">
        <v>48</v>
      </c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4"/>
    </row>
    <row r="15" spans="2:22" ht="18.95" customHeight="1" x14ac:dyDescent="0.3">
      <c r="B15" s="90"/>
      <c r="C15" s="497" t="str">
        <f>CCD_Telč</f>
        <v>CCD Telč</v>
      </c>
      <c r="D15" s="325" t="s">
        <v>49</v>
      </c>
      <c r="E15" s="498" t="str">
        <f>FNCC_Ostrava</f>
        <v>FNCC Ostrava</v>
      </c>
      <c r="F15" s="489" t="s">
        <v>78</v>
      </c>
      <c r="G15" s="91"/>
      <c r="H15" s="497" t="str">
        <f>CCD_Telč</f>
        <v>CCD Telč</v>
      </c>
      <c r="I15" s="325" t="s">
        <v>49</v>
      </c>
      <c r="J15" s="498" t="str">
        <f>FNCC_Ostrava</f>
        <v>FNCC Ostrava</v>
      </c>
      <c r="K15" s="489" t="s">
        <v>79</v>
      </c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4"/>
    </row>
    <row r="16" spans="2:22" ht="18.95" customHeight="1" thickBot="1" x14ac:dyDescent="0.35">
      <c r="B16" s="90"/>
      <c r="C16" s="484" t="s">
        <v>121</v>
      </c>
      <c r="D16" s="326"/>
      <c r="E16" s="486" t="s">
        <v>128</v>
      </c>
      <c r="F16" s="490"/>
      <c r="G16" s="91"/>
      <c r="H16" s="484" t="s">
        <v>134</v>
      </c>
      <c r="I16" s="326"/>
      <c r="J16" s="486" t="s">
        <v>126</v>
      </c>
      <c r="K16" s="490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4"/>
    </row>
    <row r="17" spans="2:22" ht="18.95" customHeight="1" x14ac:dyDescent="0.3">
      <c r="B17" s="90"/>
      <c r="C17" s="194" t="s">
        <v>50</v>
      </c>
      <c r="D17" s="195"/>
      <c r="E17" s="224"/>
      <c r="F17" s="66" t="s">
        <v>48</v>
      </c>
      <c r="G17" s="91"/>
      <c r="H17" s="194" t="s">
        <v>51</v>
      </c>
      <c r="I17" s="195"/>
      <c r="J17" s="224"/>
      <c r="K17" s="66" t="s">
        <v>48</v>
      </c>
      <c r="L17" s="89"/>
      <c r="M17" s="89"/>
      <c r="N17" s="88"/>
      <c r="O17" s="89"/>
      <c r="P17" s="89"/>
      <c r="Q17" s="88"/>
      <c r="R17" s="89"/>
      <c r="S17" s="88"/>
      <c r="T17" s="89"/>
      <c r="U17" s="89"/>
      <c r="V17" s="4"/>
    </row>
    <row r="18" spans="2:22" ht="18.95" customHeight="1" x14ac:dyDescent="0.3">
      <c r="B18" s="90"/>
      <c r="C18" s="499" t="str">
        <f>SKK_Silesia</f>
        <v>SKK Silesia</v>
      </c>
      <c r="D18" s="196" t="s">
        <v>49</v>
      </c>
      <c r="E18" s="500" t="str">
        <f>KK_Praha</f>
        <v>KK Praha</v>
      </c>
      <c r="F18" s="491" t="s">
        <v>88</v>
      </c>
      <c r="G18" s="91"/>
      <c r="H18" s="499" t="str">
        <f>SKK_Silesia</f>
        <v>SKK Silesia</v>
      </c>
      <c r="I18" s="196" t="s">
        <v>49</v>
      </c>
      <c r="J18" s="500" t="str">
        <f>KK_Praha</f>
        <v>KK Praha</v>
      </c>
      <c r="K18" s="491" t="s">
        <v>89</v>
      </c>
      <c r="L18" s="89"/>
      <c r="M18" s="89"/>
      <c r="N18" s="88"/>
      <c r="O18" s="89"/>
      <c r="P18" s="89"/>
      <c r="Q18" s="88"/>
      <c r="R18" s="89"/>
      <c r="S18" s="88"/>
      <c r="T18" s="89"/>
      <c r="U18" s="89"/>
      <c r="V18" s="4"/>
    </row>
    <row r="19" spans="2:22" ht="18.95" customHeight="1" thickBot="1" x14ac:dyDescent="0.35">
      <c r="B19" s="102"/>
      <c r="C19" s="485" t="s">
        <v>124</v>
      </c>
      <c r="D19" s="198"/>
      <c r="E19" s="487" t="s">
        <v>135</v>
      </c>
      <c r="F19" s="492"/>
      <c r="G19" s="103"/>
      <c r="H19" s="485" t="s">
        <v>122</v>
      </c>
      <c r="I19" s="198"/>
      <c r="J19" s="487" t="s">
        <v>136</v>
      </c>
      <c r="K19" s="492"/>
      <c r="L19" s="89"/>
      <c r="M19" s="89"/>
      <c r="N19" s="88"/>
      <c r="O19" s="89"/>
      <c r="P19" s="89"/>
      <c r="Q19" s="88"/>
      <c r="R19" s="89"/>
      <c r="S19" s="88"/>
      <c r="T19" s="89"/>
      <c r="U19" s="89"/>
      <c r="V19" s="4"/>
    </row>
    <row r="20" spans="2:22" ht="18.95" customHeight="1" x14ac:dyDescent="0.3">
      <c r="B20" s="100"/>
      <c r="C20" s="322" t="s">
        <v>52</v>
      </c>
      <c r="D20" s="323"/>
      <c r="E20" s="323"/>
      <c r="F20" s="98" t="s">
        <v>48</v>
      </c>
      <c r="G20" s="101"/>
      <c r="H20" s="322" t="s">
        <v>53</v>
      </c>
      <c r="I20" s="323"/>
      <c r="J20" s="323"/>
      <c r="K20" s="98" t="s">
        <v>48</v>
      </c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4"/>
    </row>
    <row r="21" spans="2:22" ht="18.95" customHeight="1" x14ac:dyDescent="0.3">
      <c r="B21" s="90"/>
      <c r="C21" s="497" t="str">
        <f>CCD_Telč</f>
        <v>CCD Telč</v>
      </c>
      <c r="D21" s="325" t="s">
        <v>49</v>
      </c>
      <c r="E21" s="498" t="str">
        <f>FNCC_Ostrava</f>
        <v>FNCC Ostrava</v>
      </c>
      <c r="F21" s="489" t="s">
        <v>98</v>
      </c>
      <c r="G21" s="91"/>
      <c r="H21" s="497" t="str">
        <f>CCD_Telč</f>
        <v>CCD Telč</v>
      </c>
      <c r="I21" s="325" t="s">
        <v>49</v>
      </c>
      <c r="J21" s="498" t="str">
        <f>FNCC_Ostrava</f>
        <v>FNCC Ostrava</v>
      </c>
      <c r="K21" s="489" t="s">
        <v>99</v>
      </c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4"/>
    </row>
    <row r="22" spans="2:22" ht="18.95" customHeight="1" thickBot="1" x14ac:dyDescent="0.35">
      <c r="B22" s="90"/>
      <c r="C22" s="484" t="s">
        <v>130</v>
      </c>
      <c r="D22" s="326"/>
      <c r="E22" s="486" t="s">
        <v>132</v>
      </c>
      <c r="F22" s="490"/>
      <c r="G22" s="91"/>
      <c r="H22" s="484" t="s">
        <v>137</v>
      </c>
      <c r="I22" s="326"/>
      <c r="J22" s="486" t="s">
        <v>133</v>
      </c>
      <c r="K22" s="490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4"/>
    </row>
    <row r="23" spans="2:22" ht="18.95" customHeight="1" x14ac:dyDescent="0.3">
      <c r="B23" s="90"/>
      <c r="C23" s="194" t="s">
        <v>52</v>
      </c>
      <c r="D23" s="195"/>
      <c r="E23" s="195"/>
      <c r="F23" s="61" t="s">
        <v>48</v>
      </c>
      <c r="G23" s="91"/>
      <c r="H23" s="194" t="s">
        <v>53</v>
      </c>
      <c r="I23" s="195"/>
      <c r="J23" s="224"/>
      <c r="K23" s="61" t="s">
        <v>48</v>
      </c>
      <c r="L23" s="89"/>
      <c r="M23" s="89"/>
      <c r="N23" s="88"/>
      <c r="O23" s="89"/>
      <c r="P23" s="89"/>
      <c r="Q23" s="88"/>
      <c r="R23" s="89"/>
      <c r="S23" s="88"/>
      <c r="T23" s="89"/>
      <c r="U23" s="89"/>
      <c r="V23" s="4"/>
    </row>
    <row r="24" spans="2:22" ht="18.95" customHeight="1" x14ac:dyDescent="0.3">
      <c r="B24" s="90"/>
      <c r="C24" s="499" t="str">
        <f>SKK_Silesia</f>
        <v>SKK Silesia</v>
      </c>
      <c r="D24" s="196" t="s">
        <v>49</v>
      </c>
      <c r="E24" s="500" t="str">
        <f>KK_Praha</f>
        <v>KK Praha</v>
      </c>
      <c r="F24" s="491" t="s">
        <v>98</v>
      </c>
      <c r="G24" s="91"/>
      <c r="H24" s="499" t="str">
        <f>SKK_Silesia</f>
        <v>SKK Silesia</v>
      </c>
      <c r="I24" s="196" t="s">
        <v>49</v>
      </c>
      <c r="J24" s="500" t="str">
        <f>KK_Praha</f>
        <v>KK Praha</v>
      </c>
      <c r="K24" s="491" t="s">
        <v>100</v>
      </c>
      <c r="L24" s="89"/>
      <c r="M24" s="89"/>
      <c r="N24" s="88"/>
      <c r="O24" s="89"/>
      <c r="P24" s="89"/>
      <c r="Q24" s="88"/>
      <c r="R24" s="89"/>
      <c r="S24" s="88"/>
      <c r="T24" s="89"/>
      <c r="U24" s="89"/>
      <c r="V24" s="4"/>
    </row>
    <row r="25" spans="2:22" ht="18.95" customHeight="1" thickBot="1" x14ac:dyDescent="0.35">
      <c r="B25" s="102"/>
      <c r="C25" s="485" t="s">
        <v>129</v>
      </c>
      <c r="D25" s="198"/>
      <c r="E25" s="487" t="s">
        <v>138</v>
      </c>
      <c r="F25" s="492"/>
      <c r="G25" s="103"/>
      <c r="H25" s="485" t="s">
        <v>131</v>
      </c>
      <c r="I25" s="198"/>
      <c r="J25" s="487" t="s">
        <v>136</v>
      </c>
      <c r="K25" s="492"/>
      <c r="L25" s="89"/>
      <c r="M25" s="89"/>
      <c r="N25" s="88"/>
      <c r="O25" s="89"/>
      <c r="P25" s="89"/>
      <c r="Q25" s="88"/>
      <c r="R25" s="89"/>
      <c r="S25" s="88"/>
      <c r="T25" s="89"/>
      <c r="U25" s="89"/>
      <c r="V25" s="4"/>
    </row>
    <row r="26" spans="2:22" ht="18.95" customHeight="1" x14ac:dyDescent="0.3">
      <c r="B26" s="100"/>
      <c r="C26" s="322" t="s">
        <v>50</v>
      </c>
      <c r="D26" s="323"/>
      <c r="E26" s="324"/>
      <c r="F26" s="98" t="s">
        <v>48</v>
      </c>
      <c r="G26" s="101"/>
      <c r="H26" s="322" t="s">
        <v>51</v>
      </c>
      <c r="I26" s="323"/>
      <c r="J26" s="324"/>
      <c r="K26" s="99" t="s">
        <v>48</v>
      </c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4"/>
    </row>
    <row r="27" spans="2:22" ht="18.95" customHeight="1" x14ac:dyDescent="0.3">
      <c r="B27" s="90"/>
      <c r="C27" s="497" t="str">
        <f>CCD_Telč</f>
        <v>CCD Telč</v>
      </c>
      <c r="D27" s="325" t="s">
        <v>49</v>
      </c>
      <c r="E27" s="498" t="str">
        <f>KK_Praha</f>
        <v>KK Praha</v>
      </c>
      <c r="F27" s="489" t="s">
        <v>81</v>
      </c>
      <c r="G27" s="91"/>
      <c r="H27" s="497" t="str">
        <f>CCD_Telč</f>
        <v>CCD Telč</v>
      </c>
      <c r="I27" s="325" t="s">
        <v>49</v>
      </c>
      <c r="J27" s="498" t="str">
        <f>KK_Praha</f>
        <v>KK Praha</v>
      </c>
      <c r="K27" s="489" t="s">
        <v>82</v>
      </c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4"/>
    </row>
    <row r="28" spans="2:22" ht="18.95" customHeight="1" thickBot="1" x14ac:dyDescent="0.35">
      <c r="B28" s="90"/>
      <c r="C28" s="484" t="s">
        <v>123</v>
      </c>
      <c r="D28" s="326"/>
      <c r="E28" s="486" t="s">
        <v>135</v>
      </c>
      <c r="F28" s="490"/>
      <c r="G28" s="91"/>
      <c r="H28" s="484" t="s">
        <v>121</v>
      </c>
      <c r="I28" s="326"/>
      <c r="J28" s="486" t="s">
        <v>136</v>
      </c>
      <c r="K28" s="490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4"/>
    </row>
    <row r="29" spans="2:22" ht="18.95" customHeight="1" x14ac:dyDescent="0.3">
      <c r="B29" s="90"/>
      <c r="C29" s="194" t="s">
        <v>50</v>
      </c>
      <c r="D29" s="195"/>
      <c r="E29" s="224"/>
      <c r="F29" s="66" t="s">
        <v>48</v>
      </c>
      <c r="G29" s="91"/>
      <c r="H29" s="194" t="s">
        <v>51</v>
      </c>
      <c r="I29" s="195"/>
      <c r="J29" s="224"/>
      <c r="K29" s="66" t="s">
        <v>48</v>
      </c>
      <c r="L29" s="89"/>
      <c r="M29" s="89"/>
      <c r="N29" s="88"/>
      <c r="O29" s="89"/>
      <c r="P29" s="89"/>
      <c r="Q29" s="88"/>
      <c r="R29" s="89"/>
      <c r="S29" s="88"/>
      <c r="T29" s="89"/>
      <c r="U29" s="89"/>
      <c r="V29" s="4"/>
    </row>
    <row r="30" spans="2:22" ht="18.95" customHeight="1" x14ac:dyDescent="0.3">
      <c r="B30" s="90"/>
      <c r="C30" s="499" t="str">
        <f>SKK_Silesia</f>
        <v>SKK Silesia</v>
      </c>
      <c r="D30" s="196" t="s">
        <v>49</v>
      </c>
      <c r="E30" s="500" t="str">
        <f>CCCC_Hořice</f>
        <v>CCCC Hořice</v>
      </c>
      <c r="F30" s="491" t="s">
        <v>86</v>
      </c>
      <c r="G30" s="91"/>
      <c r="H30" s="499" t="str">
        <f>SKK_Silesia</f>
        <v>SKK Silesia</v>
      </c>
      <c r="I30" s="196" t="s">
        <v>49</v>
      </c>
      <c r="J30" s="500" t="str">
        <f>CCCC_Hořice</f>
        <v>CCCC Hořice</v>
      </c>
      <c r="K30" s="491" t="s">
        <v>87</v>
      </c>
      <c r="L30" s="89"/>
      <c r="M30" s="89"/>
      <c r="N30" s="88"/>
      <c r="O30" s="89"/>
      <c r="P30" s="89"/>
      <c r="Q30" s="88"/>
      <c r="R30" s="89"/>
      <c r="S30" s="88"/>
      <c r="T30" s="89"/>
      <c r="U30" s="89"/>
      <c r="V30" s="4"/>
    </row>
    <row r="31" spans="2:22" ht="18.95" customHeight="1" thickBot="1" x14ac:dyDescent="0.35">
      <c r="B31" s="102"/>
      <c r="C31" s="485" t="s">
        <v>124</v>
      </c>
      <c r="D31" s="198"/>
      <c r="E31" s="487" t="s">
        <v>127</v>
      </c>
      <c r="F31" s="492"/>
      <c r="G31" s="103"/>
      <c r="H31" s="485" t="s">
        <v>122</v>
      </c>
      <c r="I31" s="198"/>
      <c r="J31" s="487" t="s">
        <v>125</v>
      </c>
      <c r="K31" s="492"/>
      <c r="L31" s="89"/>
      <c r="M31" s="89"/>
      <c r="N31" s="88"/>
      <c r="O31" s="89"/>
      <c r="P31" s="89"/>
      <c r="Q31" s="88"/>
      <c r="R31" s="89"/>
      <c r="S31" s="88"/>
      <c r="T31" s="89"/>
      <c r="U31" s="89"/>
      <c r="V31" s="4"/>
    </row>
    <row r="32" spans="2:22" ht="18.95" customHeight="1" x14ac:dyDescent="0.3">
      <c r="B32" s="100"/>
      <c r="C32" s="322" t="s">
        <v>52</v>
      </c>
      <c r="D32" s="323"/>
      <c r="E32" s="323"/>
      <c r="F32" s="98" t="s">
        <v>48</v>
      </c>
      <c r="G32" s="101"/>
      <c r="H32" s="322" t="s">
        <v>53</v>
      </c>
      <c r="I32" s="323"/>
      <c r="J32" s="323"/>
      <c r="K32" s="98" t="s">
        <v>48</v>
      </c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4"/>
    </row>
    <row r="33" spans="2:22" ht="18.95" customHeight="1" x14ac:dyDescent="0.3">
      <c r="B33" s="90"/>
      <c r="C33" s="497" t="str">
        <f>CCD_Telč</f>
        <v>CCD Telč</v>
      </c>
      <c r="D33" s="325" t="s">
        <v>49</v>
      </c>
      <c r="E33" s="498" t="str">
        <f>KK_Praha</f>
        <v>KK Praha</v>
      </c>
      <c r="F33" s="489" t="s">
        <v>101</v>
      </c>
      <c r="G33" s="91"/>
      <c r="H33" s="497" t="str">
        <f>CCD_Telč</f>
        <v>CCD Telč</v>
      </c>
      <c r="I33" s="325" t="s">
        <v>49</v>
      </c>
      <c r="J33" s="498" t="str">
        <f>KK_Praha</f>
        <v>KK Praha</v>
      </c>
      <c r="K33" s="489" t="s">
        <v>102</v>
      </c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4"/>
    </row>
    <row r="34" spans="2:22" ht="18.95" customHeight="1" thickBot="1" x14ac:dyDescent="0.35">
      <c r="B34" s="90"/>
      <c r="C34" s="484" t="s">
        <v>123</v>
      </c>
      <c r="D34" s="326"/>
      <c r="E34" s="486" t="s">
        <v>138</v>
      </c>
      <c r="F34" s="490"/>
      <c r="G34" s="91"/>
      <c r="H34" s="484" t="s">
        <v>130</v>
      </c>
      <c r="I34" s="326"/>
      <c r="J34" s="486" t="s">
        <v>136</v>
      </c>
      <c r="K34" s="490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4"/>
    </row>
    <row r="35" spans="2:22" ht="18.95" customHeight="1" x14ac:dyDescent="0.3">
      <c r="B35" s="90"/>
      <c r="C35" s="194" t="s">
        <v>52</v>
      </c>
      <c r="D35" s="195"/>
      <c r="E35" s="195"/>
      <c r="F35" s="61" t="s">
        <v>48</v>
      </c>
      <c r="G35" s="91"/>
      <c r="H35" s="194" t="s">
        <v>53</v>
      </c>
      <c r="I35" s="195"/>
      <c r="J35" s="195"/>
      <c r="K35" s="61" t="s">
        <v>48</v>
      </c>
      <c r="L35" s="89"/>
      <c r="M35" s="89"/>
      <c r="N35" s="88"/>
      <c r="O35" s="89"/>
      <c r="P35" s="89"/>
      <c r="Q35" s="88"/>
      <c r="R35" s="89"/>
      <c r="S35" s="88"/>
      <c r="T35" s="89"/>
      <c r="U35" s="89"/>
      <c r="V35" s="4"/>
    </row>
    <row r="36" spans="2:22" ht="18.95" customHeight="1" x14ac:dyDescent="0.3">
      <c r="B36" s="90"/>
      <c r="C36" s="499" t="str">
        <f>SKK_Silesia</f>
        <v>SKK Silesia</v>
      </c>
      <c r="D36" s="196" t="s">
        <v>49</v>
      </c>
      <c r="E36" s="500" t="str">
        <f>CCCC_Hořice</f>
        <v>CCCC Hořice</v>
      </c>
      <c r="F36" s="491" t="s">
        <v>105</v>
      </c>
      <c r="G36" s="91"/>
      <c r="H36" s="499" t="str">
        <f>SKK_Silesia</f>
        <v>SKK Silesia</v>
      </c>
      <c r="I36" s="196" t="s">
        <v>49</v>
      </c>
      <c r="J36" s="500" t="str">
        <f>CCCC_Hořice</f>
        <v>CCCC Hořice</v>
      </c>
      <c r="K36" s="491" t="s">
        <v>104</v>
      </c>
      <c r="L36" s="89"/>
      <c r="M36" s="89"/>
      <c r="N36" s="88"/>
      <c r="O36" s="89"/>
      <c r="P36" s="89"/>
      <c r="Q36" s="88"/>
      <c r="R36" s="89"/>
      <c r="S36" s="88"/>
      <c r="T36" s="89"/>
      <c r="U36" s="89"/>
      <c r="V36" s="4"/>
    </row>
    <row r="37" spans="2:22" ht="18.95" customHeight="1" thickBot="1" x14ac:dyDescent="0.35">
      <c r="B37" s="102"/>
      <c r="C37" s="485" t="s">
        <v>129</v>
      </c>
      <c r="D37" s="198"/>
      <c r="E37" s="487" t="s">
        <v>125</v>
      </c>
      <c r="F37" s="492"/>
      <c r="G37" s="103"/>
      <c r="H37" s="485" t="s">
        <v>131</v>
      </c>
      <c r="I37" s="198"/>
      <c r="J37" s="487" t="s">
        <v>127</v>
      </c>
      <c r="K37" s="492"/>
      <c r="L37" s="89"/>
      <c r="M37" s="89"/>
      <c r="N37" s="88"/>
      <c r="O37" s="89"/>
      <c r="P37" s="89"/>
      <c r="Q37" s="88"/>
      <c r="R37" s="89"/>
      <c r="S37" s="88"/>
      <c r="T37" s="89"/>
      <c r="U37" s="89"/>
      <c r="V37" s="4"/>
    </row>
    <row r="38" spans="2:22" ht="18.95" customHeight="1" x14ac:dyDescent="0.3">
      <c r="B38" s="100"/>
      <c r="C38" s="322" t="s">
        <v>50</v>
      </c>
      <c r="D38" s="323"/>
      <c r="E38" s="324"/>
      <c r="F38" s="98" t="s">
        <v>48</v>
      </c>
      <c r="G38" s="101"/>
      <c r="H38" s="322" t="s">
        <v>51</v>
      </c>
      <c r="I38" s="323"/>
      <c r="J38" s="324"/>
      <c r="K38" s="98" t="s">
        <v>48</v>
      </c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4"/>
    </row>
    <row r="39" spans="2:22" ht="18.95" customHeight="1" x14ac:dyDescent="0.3">
      <c r="B39" s="90"/>
      <c r="C39" s="497" t="str">
        <f>CCD_Telč</f>
        <v>CCD Telč</v>
      </c>
      <c r="D39" s="325" t="s">
        <v>49</v>
      </c>
      <c r="E39" s="498" t="str">
        <f>CCCC_Hořice</f>
        <v>CCCC Hořice</v>
      </c>
      <c r="F39" s="489" t="s">
        <v>77</v>
      </c>
      <c r="G39" s="91"/>
      <c r="H39" s="497" t="str">
        <f>CCD_Telč</f>
        <v>CCD Telč</v>
      </c>
      <c r="I39" s="325" t="s">
        <v>49</v>
      </c>
      <c r="J39" s="498" t="str">
        <f>CCCC_Hořice</f>
        <v>CCCC Hořice</v>
      </c>
      <c r="K39" s="489" t="s">
        <v>80</v>
      </c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4"/>
    </row>
    <row r="40" spans="2:22" ht="18.95" customHeight="1" thickBot="1" x14ac:dyDescent="0.35">
      <c r="B40" s="90"/>
      <c r="C40" s="484" t="s">
        <v>121</v>
      </c>
      <c r="D40" s="326"/>
      <c r="E40" s="486" t="s">
        <v>125</v>
      </c>
      <c r="F40" s="490"/>
      <c r="G40" s="91"/>
      <c r="H40" s="484" t="s">
        <v>123</v>
      </c>
      <c r="I40" s="326"/>
      <c r="J40" s="486" t="s">
        <v>127</v>
      </c>
      <c r="K40" s="490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4"/>
    </row>
    <row r="41" spans="2:22" ht="18.95" customHeight="1" x14ac:dyDescent="0.3">
      <c r="B41" s="90"/>
      <c r="C41" s="194" t="s">
        <v>50</v>
      </c>
      <c r="D41" s="195"/>
      <c r="E41" s="195"/>
      <c r="F41" s="61" t="s">
        <v>48</v>
      </c>
      <c r="G41" s="91"/>
      <c r="H41" s="194" t="s">
        <v>51</v>
      </c>
      <c r="I41" s="195"/>
      <c r="J41" s="224"/>
      <c r="K41" s="61" t="s">
        <v>48</v>
      </c>
      <c r="L41" s="89"/>
      <c r="M41" s="89"/>
      <c r="N41" s="88"/>
      <c r="O41" s="89"/>
      <c r="P41" s="89"/>
      <c r="Q41" s="88"/>
      <c r="R41" s="89"/>
      <c r="S41" s="88"/>
      <c r="T41" s="89"/>
      <c r="U41" s="89"/>
      <c r="V41" s="4"/>
    </row>
    <row r="42" spans="2:22" ht="18.95" customHeight="1" x14ac:dyDescent="0.3">
      <c r="B42" s="90"/>
      <c r="C42" s="499" t="str">
        <f>FNCC_Ostrava</f>
        <v>FNCC Ostrava</v>
      </c>
      <c r="D42" s="196" t="s">
        <v>49</v>
      </c>
      <c r="E42" s="500" t="str">
        <f>KK_Praha</f>
        <v>KK Praha</v>
      </c>
      <c r="F42" s="491" t="s">
        <v>90</v>
      </c>
      <c r="G42" s="91"/>
      <c r="H42" s="499" t="str">
        <f>FNCC_Ostrava</f>
        <v>FNCC Ostrava</v>
      </c>
      <c r="I42" s="196" t="s">
        <v>49</v>
      </c>
      <c r="J42" s="500" t="str">
        <f>KK_Praha</f>
        <v>KK Praha</v>
      </c>
      <c r="K42" s="491" t="s">
        <v>90</v>
      </c>
      <c r="L42" s="89"/>
      <c r="M42" s="89"/>
      <c r="N42" s="88"/>
      <c r="O42" s="89"/>
      <c r="P42" s="89"/>
      <c r="Q42" s="88"/>
      <c r="R42" s="89"/>
      <c r="S42" s="88"/>
      <c r="T42" s="89"/>
      <c r="U42" s="89"/>
      <c r="V42" s="4"/>
    </row>
    <row r="43" spans="2:22" ht="18.95" customHeight="1" thickBot="1" x14ac:dyDescent="0.35">
      <c r="B43" s="102"/>
      <c r="C43" s="485" t="s">
        <v>128</v>
      </c>
      <c r="D43" s="198"/>
      <c r="E43" s="487" t="s">
        <v>135</v>
      </c>
      <c r="F43" s="492"/>
      <c r="G43" s="103"/>
      <c r="H43" s="485" t="s">
        <v>126</v>
      </c>
      <c r="I43" s="198"/>
      <c r="J43" s="487" t="s">
        <v>138</v>
      </c>
      <c r="K43" s="492"/>
      <c r="L43" s="89"/>
      <c r="M43" s="89"/>
      <c r="N43" s="88"/>
      <c r="O43" s="89"/>
      <c r="P43" s="89"/>
      <c r="Q43" s="88"/>
      <c r="R43" s="89"/>
      <c r="S43" s="88"/>
      <c r="T43" s="89"/>
      <c r="U43" s="89"/>
      <c r="V43" s="4"/>
    </row>
    <row r="44" spans="2:22" ht="18.95" customHeight="1" x14ac:dyDescent="0.3">
      <c r="B44" s="100"/>
      <c r="C44" s="322" t="s">
        <v>52</v>
      </c>
      <c r="D44" s="323"/>
      <c r="E44" s="323"/>
      <c r="F44" s="98" t="s">
        <v>48</v>
      </c>
      <c r="G44" s="101"/>
      <c r="H44" s="322" t="s">
        <v>53</v>
      </c>
      <c r="I44" s="323"/>
      <c r="J44" s="323"/>
      <c r="K44" s="98" t="s">
        <v>48</v>
      </c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4"/>
    </row>
    <row r="45" spans="2:22" ht="18.95" customHeight="1" x14ac:dyDescent="0.3">
      <c r="B45" s="90"/>
      <c r="C45" s="497" t="str">
        <f>CCD_Telč</f>
        <v>CCD Telč</v>
      </c>
      <c r="D45" s="325" t="s">
        <v>49</v>
      </c>
      <c r="E45" s="498" t="str">
        <f>CCCC_Hořice</f>
        <v>CCCC Hořice</v>
      </c>
      <c r="F45" s="489" t="s">
        <v>99</v>
      </c>
      <c r="G45" s="91"/>
      <c r="H45" s="497" t="str">
        <f>CCD_Telč</f>
        <v>CCD Telč</v>
      </c>
      <c r="I45" s="325" t="s">
        <v>49</v>
      </c>
      <c r="J45" s="498" t="str">
        <f>CCCC_Hořice</f>
        <v>CCCC Hořice</v>
      </c>
      <c r="K45" s="489" t="s">
        <v>100</v>
      </c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4"/>
    </row>
    <row r="46" spans="2:22" ht="18.95" customHeight="1" thickBot="1" x14ac:dyDescent="0.35">
      <c r="B46" s="90"/>
      <c r="C46" s="484" t="s">
        <v>130</v>
      </c>
      <c r="D46" s="326"/>
      <c r="E46" s="486" t="s">
        <v>127</v>
      </c>
      <c r="F46" s="490"/>
      <c r="G46" s="91"/>
      <c r="H46" s="484" t="s">
        <v>123</v>
      </c>
      <c r="I46" s="326"/>
      <c r="J46" s="502" t="s">
        <v>125</v>
      </c>
      <c r="K46" s="490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4"/>
    </row>
    <row r="47" spans="2:22" ht="18.95" customHeight="1" x14ac:dyDescent="0.3">
      <c r="B47" s="90"/>
      <c r="C47" s="194" t="s">
        <v>52</v>
      </c>
      <c r="D47" s="195"/>
      <c r="E47" s="224"/>
      <c r="F47" s="66" t="s">
        <v>48</v>
      </c>
      <c r="G47" s="91"/>
      <c r="H47" s="194" t="s">
        <v>53</v>
      </c>
      <c r="I47" s="195"/>
      <c r="J47" s="195"/>
      <c r="K47" s="61" t="s">
        <v>48</v>
      </c>
      <c r="L47" s="89"/>
      <c r="M47" s="89"/>
      <c r="N47" s="88"/>
      <c r="O47" s="89"/>
      <c r="P47" s="89"/>
      <c r="Q47" s="88"/>
      <c r="R47" s="89"/>
      <c r="S47" s="88"/>
      <c r="T47" s="89"/>
      <c r="U47" s="89"/>
      <c r="V47" s="4"/>
    </row>
    <row r="48" spans="2:22" ht="18.95" customHeight="1" x14ac:dyDescent="0.3">
      <c r="B48" s="90"/>
      <c r="C48" s="499" t="str">
        <f>FNCC_Ostrava</f>
        <v>FNCC Ostrava</v>
      </c>
      <c r="D48" s="196" t="s">
        <v>49</v>
      </c>
      <c r="E48" s="500" t="str">
        <f>KK_Praha</f>
        <v>KK Praha</v>
      </c>
      <c r="F48" s="491" t="s">
        <v>103</v>
      </c>
      <c r="G48" s="91"/>
      <c r="H48" s="499" t="str">
        <f>FNCC_Ostrava</f>
        <v>FNCC Ostrava</v>
      </c>
      <c r="I48" s="196" t="s">
        <v>49</v>
      </c>
      <c r="J48" s="500" t="str">
        <f>KK_Praha</f>
        <v>KK Praha</v>
      </c>
      <c r="K48" s="491" t="s">
        <v>103</v>
      </c>
      <c r="L48" s="89"/>
      <c r="M48" s="89"/>
      <c r="N48" s="88"/>
      <c r="O48" s="89"/>
      <c r="P48" s="89"/>
      <c r="Q48" s="88"/>
      <c r="R48" s="89"/>
      <c r="S48" s="88"/>
      <c r="T48" s="89"/>
      <c r="U48" s="89"/>
      <c r="V48" s="4"/>
    </row>
    <row r="49" spans="2:22" ht="18.95" customHeight="1" thickBot="1" x14ac:dyDescent="0.35">
      <c r="B49" s="102"/>
      <c r="C49" s="485" t="s">
        <v>133</v>
      </c>
      <c r="D49" s="198"/>
      <c r="E49" s="487" t="s">
        <v>139</v>
      </c>
      <c r="F49" s="492"/>
      <c r="G49" s="103"/>
      <c r="H49" s="485" t="s">
        <v>132</v>
      </c>
      <c r="I49" s="198"/>
      <c r="J49" s="487" t="s">
        <v>136</v>
      </c>
      <c r="K49" s="492"/>
      <c r="L49" s="89"/>
      <c r="M49" s="89"/>
      <c r="N49" s="88"/>
      <c r="O49" s="89"/>
      <c r="P49" s="89"/>
      <c r="Q49" s="88"/>
      <c r="R49" s="89"/>
      <c r="S49" s="88"/>
      <c r="T49" s="89"/>
      <c r="U49" s="89"/>
      <c r="V49" s="4"/>
    </row>
    <row r="50" spans="2:22" ht="18.95" customHeight="1" x14ac:dyDescent="0.3">
      <c r="B50" s="100"/>
      <c r="C50" s="322" t="s">
        <v>50</v>
      </c>
      <c r="D50" s="323"/>
      <c r="E50" s="324"/>
      <c r="F50" s="98" t="s">
        <v>48</v>
      </c>
      <c r="G50" s="101"/>
      <c r="H50" s="322" t="s">
        <v>51</v>
      </c>
      <c r="I50" s="323"/>
      <c r="J50" s="324"/>
      <c r="K50" s="98" t="s">
        <v>48</v>
      </c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4"/>
    </row>
    <row r="51" spans="2:22" ht="18.95" customHeight="1" x14ac:dyDescent="0.3">
      <c r="B51" s="90"/>
      <c r="C51" s="497" t="str">
        <f>SKK_Silesia</f>
        <v>SKK Silesia</v>
      </c>
      <c r="D51" s="325" t="s">
        <v>49</v>
      </c>
      <c r="E51" s="498" t="str">
        <f>FNCC_Ostrava</f>
        <v>FNCC Ostrava</v>
      </c>
      <c r="F51" s="489" t="s">
        <v>78</v>
      </c>
      <c r="G51" s="91"/>
      <c r="H51" s="497" t="str">
        <f>SKK_Silesia</f>
        <v>SKK Silesia</v>
      </c>
      <c r="I51" s="325" t="s">
        <v>49</v>
      </c>
      <c r="J51" s="498" t="str">
        <f>FNCC_Ostrava</f>
        <v>FNCC Ostrava</v>
      </c>
      <c r="K51" s="489" t="s">
        <v>85</v>
      </c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4"/>
    </row>
    <row r="52" spans="2:22" ht="18.95" customHeight="1" thickBot="1" x14ac:dyDescent="0.35">
      <c r="B52" s="90"/>
      <c r="C52" s="484" t="s">
        <v>124</v>
      </c>
      <c r="D52" s="326"/>
      <c r="E52" s="486" t="s">
        <v>126</v>
      </c>
      <c r="F52" s="490"/>
      <c r="G52" s="91"/>
      <c r="H52" s="484" t="s">
        <v>122</v>
      </c>
      <c r="I52" s="326"/>
      <c r="J52" s="486" t="s">
        <v>128</v>
      </c>
      <c r="K52" s="490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4"/>
    </row>
    <row r="53" spans="2:22" ht="18.95" customHeight="1" x14ac:dyDescent="0.3">
      <c r="B53" s="90"/>
      <c r="C53" s="194" t="s">
        <v>50</v>
      </c>
      <c r="D53" s="195"/>
      <c r="E53" s="195"/>
      <c r="F53" s="61" t="s">
        <v>48</v>
      </c>
      <c r="G53" s="91"/>
      <c r="H53" s="194" t="s">
        <v>51</v>
      </c>
      <c r="I53" s="195"/>
      <c r="J53" s="224"/>
      <c r="K53" s="61" t="s">
        <v>48</v>
      </c>
      <c r="L53" s="89"/>
      <c r="M53" s="89"/>
      <c r="N53" s="88"/>
      <c r="O53" s="89"/>
      <c r="P53" s="89"/>
      <c r="Q53" s="88"/>
      <c r="R53" s="89"/>
      <c r="S53" s="88"/>
      <c r="T53" s="89"/>
      <c r="U53" s="89"/>
      <c r="V53" s="4"/>
    </row>
    <row r="54" spans="2:22" ht="18.95" customHeight="1" x14ac:dyDescent="0.3">
      <c r="B54" s="90"/>
      <c r="C54" s="499" t="str">
        <f>CCCC_Hořice</f>
        <v>CCCC Hořice</v>
      </c>
      <c r="D54" s="196" t="s">
        <v>49</v>
      </c>
      <c r="E54" s="500" t="str">
        <f>KK_Praha</f>
        <v>KK Praha</v>
      </c>
      <c r="F54" s="491" t="s">
        <v>78</v>
      </c>
      <c r="G54" s="91"/>
      <c r="H54" s="499" t="str">
        <f>CCCC_Hořice</f>
        <v>CCCC Hořice</v>
      </c>
      <c r="I54" s="196" t="s">
        <v>49</v>
      </c>
      <c r="J54" s="500" t="str">
        <f>KK_Praha</f>
        <v>KK Praha</v>
      </c>
      <c r="K54" s="491" t="s">
        <v>92</v>
      </c>
      <c r="L54" s="89"/>
      <c r="M54" s="89"/>
      <c r="N54" s="88"/>
      <c r="O54" s="89"/>
      <c r="P54" s="89"/>
      <c r="Q54" s="88"/>
      <c r="R54" s="89"/>
      <c r="S54" s="88"/>
      <c r="T54" s="89"/>
      <c r="U54" s="89"/>
      <c r="V54" s="4"/>
    </row>
    <row r="55" spans="2:22" ht="18.95" customHeight="1" thickBot="1" x14ac:dyDescent="0.35">
      <c r="B55" s="102"/>
      <c r="C55" s="485" t="s">
        <v>125</v>
      </c>
      <c r="D55" s="198"/>
      <c r="E55" s="487" t="s">
        <v>136</v>
      </c>
      <c r="F55" s="492"/>
      <c r="G55" s="103"/>
      <c r="H55" s="485" t="s">
        <v>127</v>
      </c>
      <c r="I55" s="198"/>
      <c r="J55" s="487" t="s">
        <v>135</v>
      </c>
      <c r="K55" s="492"/>
      <c r="L55" s="89"/>
      <c r="M55" s="89"/>
      <c r="N55" s="88"/>
      <c r="O55" s="89"/>
      <c r="P55" s="89"/>
      <c r="Q55" s="88"/>
      <c r="R55" s="89"/>
      <c r="S55" s="88"/>
      <c r="T55" s="89"/>
      <c r="U55" s="89"/>
      <c r="V55" s="4"/>
    </row>
    <row r="56" spans="2:22" ht="18.95" customHeight="1" x14ac:dyDescent="0.3">
      <c r="B56" s="100"/>
      <c r="C56" s="322" t="s">
        <v>52</v>
      </c>
      <c r="D56" s="323"/>
      <c r="E56" s="323"/>
      <c r="F56" s="98" t="s">
        <v>48</v>
      </c>
      <c r="G56" s="101"/>
      <c r="H56" s="322" t="s">
        <v>53</v>
      </c>
      <c r="I56" s="323"/>
      <c r="J56" s="323"/>
      <c r="K56" s="98" t="s">
        <v>48</v>
      </c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4"/>
    </row>
    <row r="57" spans="2:22" ht="18.95" customHeight="1" x14ac:dyDescent="0.3">
      <c r="B57" s="90"/>
      <c r="C57" s="497" t="str">
        <f>SKK_Silesia</f>
        <v>SKK Silesia</v>
      </c>
      <c r="D57" s="325" t="s">
        <v>49</v>
      </c>
      <c r="E57" s="498" t="str">
        <f>FNCC_Ostrava</f>
        <v>FNCC Ostrava</v>
      </c>
      <c r="F57" s="489" t="s">
        <v>140</v>
      </c>
      <c r="G57" s="91"/>
      <c r="H57" s="497" t="str">
        <f>SKK_Silesia</f>
        <v>SKK Silesia</v>
      </c>
      <c r="I57" s="325" t="s">
        <v>49</v>
      </c>
      <c r="J57" s="498" t="str">
        <f>FNCC_Ostrava</f>
        <v>FNCC Ostrava</v>
      </c>
      <c r="K57" s="489" t="s">
        <v>104</v>
      </c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4"/>
    </row>
    <row r="58" spans="2:22" ht="18.95" customHeight="1" thickBot="1" x14ac:dyDescent="0.35">
      <c r="B58" s="90"/>
      <c r="C58" s="484" t="s">
        <v>129</v>
      </c>
      <c r="D58" s="326"/>
      <c r="E58" s="486" t="s">
        <v>133</v>
      </c>
      <c r="F58" s="490"/>
      <c r="G58" s="91"/>
      <c r="H58" s="484" t="s">
        <v>131</v>
      </c>
      <c r="I58" s="326"/>
      <c r="J58" s="486" t="s">
        <v>132</v>
      </c>
      <c r="K58" s="490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4"/>
    </row>
    <row r="59" spans="2:22" ht="18.95" customHeight="1" x14ac:dyDescent="0.3">
      <c r="B59" s="90"/>
      <c r="C59" s="194" t="s">
        <v>52</v>
      </c>
      <c r="D59" s="195"/>
      <c r="E59" s="224"/>
      <c r="F59" s="66" t="s">
        <v>48</v>
      </c>
      <c r="G59" s="91"/>
      <c r="H59" s="194" t="s">
        <v>53</v>
      </c>
      <c r="I59" s="195"/>
      <c r="J59" s="195"/>
      <c r="K59" s="61" t="s">
        <v>48</v>
      </c>
      <c r="L59" s="89"/>
      <c r="M59" s="89"/>
      <c r="N59" s="88"/>
      <c r="O59" s="89"/>
      <c r="P59" s="89"/>
      <c r="Q59" s="88"/>
      <c r="R59" s="89"/>
      <c r="S59" s="88"/>
      <c r="T59" s="89"/>
      <c r="U59" s="89"/>
      <c r="V59" s="4"/>
    </row>
    <row r="60" spans="2:22" ht="18.95" customHeight="1" x14ac:dyDescent="0.3">
      <c r="B60" s="90"/>
      <c r="C60" s="499" t="str">
        <f>CCCC_Hořice</f>
        <v>CCCC Hořice</v>
      </c>
      <c r="D60" s="196" t="s">
        <v>49</v>
      </c>
      <c r="E60" s="500" t="str">
        <f>KK_Praha</f>
        <v>KK Praha</v>
      </c>
      <c r="F60" s="491" t="s">
        <v>103</v>
      </c>
      <c r="G60" s="91"/>
      <c r="H60" s="499" t="str">
        <f>CCCC_Hořice</f>
        <v>CCCC Hořice</v>
      </c>
      <c r="I60" s="196" t="s">
        <v>49</v>
      </c>
      <c r="J60" s="500" t="str">
        <f>KK_Praha</f>
        <v>KK Praha</v>
      </c>
      <c r="K60" s="491" t="s">
        <v>99</v>
      </c>
      <c r="L60" s="89"/>
      <c r="M60" s="89"/>
      <c r="N60" s="88"/>
      <c r="O60" s="89"/>
      <c r="P60" s="89"/>
      <c r="Q60" s="88"/>
      <c r="R60" s="89"/>
      <c r="S60" s="88"/>
      <c r="T60" s="89"/>
      <c r="U60" s="89"/>
      <c r="V60" s="4"/>
    </row>
    <row r="61" spans="2:22" ht="18.95" customHeight="1" thickBot="1" x14ac:dyDescent="0.35">
      <c r="B61" s="102"/>
      <c r="C61" s="485" t="s">
        <v>127</v>
      </c>
      <c r="D61" s="198"/>
      <c r="E61" s="487" t="s">
        <v>138</v>
      </c>
      <c r="F61" s="492"/>
      <c r="G61" s="103"/>
      <c r="H61" s="485" t="s">
        <v>125</v>
      </c>
      <c r="I61" s="198"/>
      <c r="J61" s="487" t="s">
        <v>136</v>
      </c>
      <c r="K61" s="492"/>
      <c r="L61" s="89"/>
      <c r="M61" s="89"/>
      <c r="N61" s="88"/>
      <c r="O61" s="89"/>
      <c r="P61" s="89"/>
      <c r="Q61" s="88"/>
      <c r="R61" s="89"/>
      <c r="S61" s="88"/>
      <c r="T61" s="89"/>
      <c r="U61" s="89"/>
      <c r="V61" s="4"/>
    </row>
    <row r="62" spans="2:22" ht="18.95" customHeight="1" x14ac:dyDescent="0.3">
      <c r="B62" s="100"/>
      <c r="C62" s="322" t="s">
        <v>54</v>
      </c>
      <c r="D62" s="323"/>
      <c r="E62" s="323"/>
      <c r="F62" s="98" t="s">
        <v>48</v>
      </c>
      <c r="G62" s="26"/>
      <c r="H62" s="322" t="s">
        <v>54</v>
      </c>
      <c r="I62" s="323"/>
      <c r="J62" s="323"/>
      <c r="K62" s="98" t="s">
        <v>48</v>
      </c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4"/>
    </row>
    <row r="63" spans="2:22" ht="18.95" customHeight="1" x14ac:dyDescent="0.3">
      <c r="B63" s="90"/>
      <c r="C63" s="497" t="str">
        <f>CCD_Telč</f>
        <v>CCD Telč</v>
      </c>
      <c r="D63" s="325" t="s">
        <v>49</v>
      </c>
      <c r="E63" s="498" t="str">
        <f>SKK_Silesia</f>
        <v>SKK Silesia</v>
      </c>
      <c r="F63" s="489" t="s">
        <v>107</v>
      </c>
      <c r="G63" s="4"/>
      <c r="H63" s="497" t="str">
        <f>FNCC_Ostrava</f>
        <v>FNCC Ostrava</v>
      </c>
      <c r="I63" s="325" t="s">
        <v>49</v>
      </c>
      <c r="J63" s="498" t="str">
        <f>CCCC_Hořice</f>
        <v>CCCC Hořice</v>
      </c>
      <c r="K63" s="489" t="s">
        <v>105</v>
      </c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4"/>
    </row>
    <row r="64" spans="2:22" ht="18.95" customHeight="1" x14ac:dyDescent="0.3">
      <c r="B64" s="90"/>
      <c r="C64" s="92" t="s">
        <v>137</v>
      </c>
      <c r="D64" s="334"/>
      <c r="E64" s="96" t="s">
        <v>124</v>
      </c>
      <c r="F64" s="489"/>
      <c r="G64" s="4"/>
      <c r="H64" s="92" t="s">
        <v>133</v>
      </c>
      <c r="I64" s="334"/>
      <c r="J64" s="503" t="s">
        <v>142</v>
      </c>
      <c r="K64" s="4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4"/>
    </row>
    <row r="65" spans="2:21" ht="18.95" customHeight="1" thickBot="1" x14ac:dyDescent="0.35">
      <c r="B65" s="102"/>
      <c r="C65" s="484" t="s">
        <v>134</v>
      </c>
      <c r="D65" s="326"/>
      <c r="E65" s="486" t="s">
        <v>129</v>
      </c>
      <c r="F65" s="490"/>
      <c r="G65" s="27"/>
      <c r="H65" s="484" t="s">
        <v>132</v>
      </c>
      <c r="I65" s="326"/>
      <c r="J65" s="486" t="s">
        <v>143</v>
      </c>
      <c r="K65" s="490"/>
      <c r="L65" s="87"/>
      <c r="M65" s="87"/>
      <c r="N65" s="87"/>
      <c r="O65" s="87"/>
      <c r="P65" s="87"/>
      <c r="Q65" s="87"/>
      <c r="R65" s="87"/>
      <c r="S65" s="87"/>
      <c r="T65" s="87"/>
      <c r="U65" s="87"/>
    </row>
    <row r="66" spans="2:21" ht="18.95" customHeight="1" x14ac:dyDescent="0.3">
      <c r="B66" s="100"/>
      <c r="C66" s="194" t="s">
        <v>54</v>
      </c>
      <c r="D66" s="195"/>
      <c r="E66" s="195"/>
      <c r="F66" s="61" t="s">
        <v>48</v>
      </c>
      <c r="H66" s="194" t="s">
        <v>54</v>
      </c>
      <c r="I66" s="195"/>
      <c r="J66" s="195"/>
      <c r="K66" s="61" t="s">
        <v>48</v>
      </c>
      <c r="L66" s="87"/>
      <c r="M66" s="87"/>
      <c r="N66" s="87"/>
      <c r="O66" s="87"/>
      <c r="P66" s="87"/>
      <c r="Q66" s="87"/>
      <c r="R66" s="87"/>
      <c r="S66" s="87"/>
      <c r="T66" s="87"/>
      <c r="U66" s="87"/>
    </row>
    <row r="67" spans="2:21" ht="18.95" customHeight="1" x14ac:dyDescent="0.3">
      <c r="B67" s="90"/>
      <c r="C67" s="499" t="str">
        <f>CCD_Telč</f>
        <v>CCD Telč</v>
      </c>
      <c r="D67" s="196" t="s">
        <v>49</v>
      </c>
      <c r="E67" s="500" t="str">
        <f>FNCC_Ostrava</f>
        <v>FNCC Ostrava</v>
      </c>
      <c r="F67" s="491" t="s">
        <v>99</v>
      </c>
      <c r="G67" s="4"/>
      <c r="H67" s="499" t="s">
        <v>33</v>
      </c>
      <c r="I67" s="196" t="s">
        <v>49</v>
      </c>
      <c r="J67" s="500" t="str">
        <f>KK_Praha</f>
        <v>KK Praha</v>
      </c>
      <c r="K67" s="491" t="s">
        <v>104</v>
      </c>
    </row>
    <row r="68" spans="2:21" ht="18.95" customHeight="1" x14ac:dyDescent="0.3">
      <c r="B68" s="90"/>
      <c r="C68" s="62" t="s">
        <v>137</v>
      </c>
      <c r="D68" s="197"/>
      <c r="E68" s="488" t="s">
        <v>132</v>
      </c>
      <c r="F68" s="491"/>
      <c r="G68" s="4"/>
      <c r="H68" s="62" t="s">
        <v>131</v>
      </c>
      <c r="I68" s="197"/>
      <c r="J68" s="504" t="s">
        <v>138</v>
      </c>
      <c r="K68" s="491"/>
    </row>
    <row r="69" spans="2:21" ht="18.95" customHeight="1" thickBot="1" x14ac:dyDescent="0.35">
      <c r="B69" s="102"/>
      <c r="C69" s="485" t="s">
        <v>134</v>
      </c>
      <c r="D69" s="198"/>
      <c r="E69" s="487" t="s">
        <v>141</v>
      </c>
      <c r="F69" s="492"/>
      <c r="G69" s="27"/>
      <c r="H69" s="485" t="s">
        <v>122</v>
      </c>
      <c r="I69" s="198"/>
      <c r="J69" s="487" t="s">
        <v>136</v>
      </c>
      <c r="K69" s="492"/>
    </row>
    <row r="70" spans="2:21" ht="18.95" customHeight="1" x14ac:dyDescent="0.3">
      <c r="B70" s="100"/>
      <c r="C70" s="322" t="s">
        <v>54</v>
      </c>
      <c r="D70" s="323"/>
      <c r="E70" s="323"/>
      <c r="F70" s="98" t="s">
        <v>48</v>
      </c>
      <c r="G70" s="26"/>
      <c r="H70" s="322" t="s">
        <v>54</v>
      </c>
      <c r="I70" s="323"/>
      <c r="J70" s="323"/>
      <c r="K70" s="98" t="s">
        <v>48</v>
      </c>
    </row>
    <row r="71" spans="2:21" ht="18.95" customHeight="1" x14ac:dyDescent="0.3">
      <c r="B71" s="90"/>
      <c r="C71" s="497" t="str">
        <f>CCD_Telč</f>
        <v>CCD Telč</v>
      </c>
      <c r="D71" s="325" t="s">
        <v>49</v>
      </c>
      <c r="E71" s="498" t="str">
        <f>KK_Praha</f>
        <v>KK Praha</v>
      </c>
      <c r="F71" s="489" t="s">
        <v>108</v>
      </c>
      <c r="G71" s="4"/>
      <c r="H71" s="497" t="s">
        <v>33</v>
      </c>
      <c r="I71" s="325" t="s">
        <v>49</v>
      </c>
      <c r="J71" s="498" t="str">
        <f>CCCC_Hořice</f>
        <v>CCCC Hořice</v>
      </c>
      <c r="K71" s="489" t="s">
        <v>102</v>
      </c>
    </row>
    <row r="72" spans="2:21" ht="18.95" customHeight="1" x14ac:dyDescent="0.3">
      <c r="B72" s="90"/>
      <c r="C72" s="92" t="s">
        <v>130</v>
      </c>
      <c r="D72" s="334"/>
      <c r="E72" s="96" t="s">
        <v>139</v>
      </c>
      <c r="F72" s="489"/>
      <c r="G72" s="4"/>
      <c r="H72" s="92" t="s">
        <v>124</v>
      </c>
      <c r="I72" s="334"/>
      <c r="J72" s="96" t="s">
        <v>125</v>
      </c>
      <c r="K72" s="489"/>
    </row>
    <row r="73" spans="2:21" ht="18.95" customHeight="1" thickBot="1" x14ac:dyDescent="0.35">
      <c r="B73" s="102"/>
      <c r="C73" s="484" t="s">
        <v>137</v>
      </c>
      <c r="D73" s="326"/>
      <c r="E73" s="486" t="s">
        <v>135</v>
      </c>
      <c r="F73" s="490"/>
      <c r="G73" s="27"/>
      <c r="H73" s="484" t="s">
        <v>129</v>
      </c>
      <c r="I73" s="326"/>
      <c r="J73" s="486" t="s">
        <v>142</v>
      </c>
      <c r="K73" s="490"/>
    </row>
    <row r="74" spans="2:21" ht="18.95" customHeight="1" x14ac:dyDescent="0.3">
      <c r="B74" s="100"/>
      <c r="C74" s="194" t="s">
        <v>54</v>
      </c>
      <c r="D74" s="195"/>
      <c r="E74" s="195"/>
      <c r="F74" s="61" t="s">
        <v>48</v>
      </c>
      <c r="H74" s="194" t="s">
        <v>54</v>
      </c>
      <c r="I74" s="195"/>
      <c r="J74" s="195"/>
      <c r="K74" s="61" t="s">
        <v>48</v>
      </c>
    </row>
    <row r="75" spans="2:21" ht="18.95" customHeight="1" x14ac:dyDescent="0.3">
      <c r="B75" s="90"/>
      <c r="C75" s="499" t="str">
        <f>CCD_Telč</f>
        <v>CCD Telč</v>
      </c>
      <c r="D75" s="196" t="s">
        <v>49</v>
      </c>
      <c r="E75" s="500" t="str">
        <f>CCCC_Hořice</f>
        <v>CCCC Hořice</v>
      </c>
      <c r="F75" s="491" t="s">
        <v>98</v>
      </c>
      <c r="G75" s="4"/>
      <c r="H75" s="499" t="str">
        <f>FNCC_Ostrava</f>
        <v>FNCC Ostrava</v>
      </c>
      <c r="I75" s="196" t="s">
        <v>49</v>
      </c>
      <c r="J75" s="500" t="str">
        <f>KK_Praha</f>
        <v>KK Praha</v>
      </c>
      <c r="K75" s="491" t="s">
        <v>105</v>
      </c>
    </row>
    <row r="76" spans="2:21" ht="18.95" customHeight="1" x14ac:dyDescent="0.3">
      <c r="B76" s="90"/>
      <c r="C76" s="62" t="s">
        <v>137</v>
      </c>
      <c r="D76" s="197"/>
      <c r="E76" s="488" t="s">
        <v>144</v>
      </c>
      <c r="F76" s="491"/>
      <c r="G76" s="4"/>
      <c r="H76" s="62" t="s">
        <v>132</v>
      </c>
      <c r="I76" s="197"/>
      <c r="J76" s="488" t="s">
        <v>139</v>
      </c>
      <c r="K76" s="491"/>
    </row>
    <row r="77" spans="2:21" ht="18.95" customHeight="1" thickBot="1" x14ac:dyDescent="0.35">
      <c r="B77" s="102"/>
      <c r="C77" s="485" t="s">
        <v>134</v>
      </c>
      <c r="D77" s="198"/>
      <c r="E77" s="487" t="s">
        <v>143</v>
      </c>
      <c r="F77" s="492"/>
      <c r="G77" s="27"/>
      <c r="H77" s="485" t="s">
        <v>141</v>
      </c>
      <c r="I77" s="198"/>
      <c r="J77" s="487" t="s">
        <v>135</v>
      </c>
      <c r="K77" s="492"/>
    </row>
    <row r="78" spans="2:21" ht="18.95" customHeight="1" x14ac:dyDescent="0.3">
      <c r="B78" s="100"/>
      <c r="C78" s="322" t="s">
        <v>54</v>
      </c>
      <c r="D78" s="323"/>
      <c r="E78" s="323"/>
      <c r="F78" s="98" t="s">
        <v>48</v>
      </c>
      <c r="G78" s="26"/>
      <c r="H78" s="322" t="s">
        <v>54</v>
      </c>
      <c r="I78" s="323"/>
      <c r="J78" s="323"/>
      <c r="K78" s="98" t="s">
        <v>48</v>
      </c>
    </row>
    <row r="79" spans="2:21" ht="18.95" customHeight="1" x14ac:dyDescent="0.3">
      <c r="B79" s="90"/>
      <c r="C79" s="497" t="str">
        <f>SKK_Silesia</f>
        <v>SKK Silesia</v>
      </c>
      <c r="D79" s="325" t="s">
        <v>49</v>
      </c>
      <c r="E79" s="498" t="str">
        <f>FNCC_Ostrava</f>
        <v>FNCC Ostrava</v>
      </c>
      <c r="F79" s="489" t="s">
        <v>98</v>
      </c>
      <c r="G79" s="4"/>
      <c r="H79" s="497" t="str">
        <f>CCCC_Hořice</f>
        <v>CCCC Hořice</v>
      </c>
      <c r="I79" s="325" t="s">
        <v>49</v>
      </c>
      <c r="J79" s="498" t="str">
        <f>KK_Praha</f>
        <v>KK Praha</v>
      </c>
      <c r="K79" s="489" t="s">
        <v>105</v>
      </c>
    </row>
    <row r="80" spans="2:21" ht="18.95" customHeight="1" x14ac:dyDescent="0.3">
      <c r="B80" s="90"/>
      <c r="C80" s="92" t="s">
        <v>131</v>
      </c>
      <c r="D80" s="334"/>
      <c r="E80" s="96" t="s">
        <v>132</v>
      </c>
      <c r="F80" s="489"/>
      <c r="G80" s="4"/>
      <c r="H80" s="92" t="s">
        <v>125</v>
      </c>
      <c r="I80" s="334"/>
      <c r="J80" s="96" t="s">
        <v>138</v>
      </c>
      <c r="K80" s="489"/>
    </row>
    <row r="81" spans="2:11" ht="18.95" customHeight="1" thickBot="1" x14ac:dyDescent="0.35">
      <c r="B81" s="102"/>
      <c r="C81" s="484" t="s">
        <v>122</v>
      </c>
      <c r="D81" s="326"/>
      <c r="E81" s="486" t="s">
        <v>141</v>
      </c>
      <c r="F81" s="490"/>
      <c r="G81" s="27"/>
      <c r="H81" s="484" t="s">
        <v>142</v>
      </c>
      <c r="I81" s="326"/>
      <c r="J81" s="486" t="s">
        <v>136</v>
      </c>
      <c r="K81" s="490"/>
    </row>
  </sheetData>
  <mergeCells count="151">
    <mergeCell ref="K79:K81"/>
    <mergeCell ref="B1:K1"/>
    <mergeCell ref="C78:E78"/>
    <mergeCell ref="H78:J78"/>
    <mergeCell ref="D79:D81"/>
    <mergeCell ref="F79:F81"/>
    <mergeCell ref="I79:I81"/>
    <mergeCell ref="K71:K73"/>
    <mergeCell ref="C74:E74"/>
    <mergeCell ref="H74:J74"/>
    <mergeCell ref="D75:D77"/>
    <mergeCell ref="F75:F77"/>
    <mergeCell ref="I75:I77"/>
    <mergeCell ref="K75:K77"/>
    <mergeCell ref="C70:E70"/>
    <mergeCell ref="H70:J70"/>
    <mergeCell ref="D71:D73"/>
    <mergeCell ref="F71:F73"/>
    <mergeCell ref="I71:I73"/>
    <mergeCell ref="K63:K65"/>
    <mergeCell ref="C66:E66"/>
    <mergeCell ref="H66:J66"/>
    <mergeCell ref="D67:D69"/>
    <mergeCell ref="F67:F69"/>
    <mergeCell ref="I67:I69"/>
    <mergeCell ref="K67:K69"/>
    <mergeCell ref="C62:E62"/>
    <mergeCell ref="H62:J62"/>
    <mergeCell ref="D63:D65"/>
    <mergeCell ref="F63:F65"/>
    <mergeCell ref="I63:I65"/>
    <mergeCell ref="K57:K58"/>
    <mergeCell ref="C59:E59"/>
    <mergeCell ref="H59:J59"/>
    <mergeCell ref="D60:D61"/>
    <mergeCell ref="F60:F61"/>
    <mergeCell ref="I60:I61"/>
    <mergeCell ref="K60:K61"/>
    <mergeCell ref="C56:E56"/>
    <mergeCell ref="H56:J56"/>
    <mergeCell ref="D57:D58"/>
    <mergeCell ref="F57:F58"/>
    <mergeCell ref="I57:I58"/>
    <mergeCell ref="K51:K52"/>
    <mergeCell ref="C53:E53"/>
    <mergeCell ref="H53:J53"/>
    <mergeCell ref="D54:D55"/>
    <mergeCell ref="F54:F55"/>
    <mergeCell ref="I54:I55"/>
    <mergeCell ref="K54:K55"/>
    <mergeCell ref="C50:E50"/>
    <mergeCell ref="H50:J50"/>
    <mergeCell ref="D51:D52"/>
    <mergeCell ref="F51:F52"/>
    <mergeCell ref="I51:I52"/>
    <mergeCell ref="K45:K46"/>
    <mergeCell ref="C47:E47"/>
    <mergeCell ref="H47:J47"/>
    <mergeCell ref="D48:D49"/>
    <mergeCell ref="F48:F49"/>
    <mergeCell ref="I48:I49"/>
    <mergeCell ref="K48:K49"/>
    <mergeCell ref="C44:E44"/>
    <mergeCell ref="H44:J44"/>
    <mergeCell ref="D45:D46"/>
    <mergeCell ref="F45:F46"/>
    <mergeCell ref="I45:I46"/>
    <mergeCell ref="K39:K40"/>
    <mergeCell ref="C41:E41"/>
    <mergeCell ref="H41:J41"/>
    <mergeCell ref="D42:D43"/>
    <mergeCell ref="F42:F43"/>
    <mergeCell ref="I42:I43"/>
    <mergeCell ref="K42:K43"/>
    <mergeCell ref="C38:E38"/>
    <mergeCell ref="H38:J38"/>
    <mergeCell ref="D39:D40"/>
    <mergeCell ref="F39:F40"/>
    <mergeCell ref="I39:I40"/>
    <mergeCell ref="K33:K34"/>
    <mergeCell ref="C35:E35"/>
    <mergeCell ref="H35:J35"/>
    <mergeCell ref="D36:D37"/>
    <mergeCell ref="F36:F37"/>
    <mergeCell ref="I36:I37"/>
    <mergeCell ref="K36:K37"/>
    <mergeCell ref="C32:E32"/>
    <mergeCell ref="H32:J32"/>
    <mergeCell ref="D33:D34"/>
    <mergeCell ref="F33:F34"/>
    <mergeCell ref="I33:I34"/>
    <mergeCell ref="K27:K28"/>
    <mergeCell ref="C29:E29"/>
    <mergeCell ref="H29:J29"/>
    <mergeCell ref="D30:D31"/>
    <mergeCell ref="F30:F31"/>
    <mergeCell ref="I30:I31"/>
    <mergeCell ref="K30:K31"/>
    <mergeCell ref="C26:E26"/>
    <mergeCell ref="H26:J26"/>
    <mergeCell ref="D27:D28"/>
    <mergeCell ref="F27:F28"/>
    <mergeCell ref="I27:I28"/>
    <mergeCell ref="K21:K22"/>
    <mergeCell ref="C23:E23"/>
    <mergeCell ref="H23:J23"/>
    <mergeCell ref="D24:D25"/>
    <mergeCell ref="F24:F25"/>
    <mergeCell ref="I24:I25"/>
    <mergeCell ref="K24:K25"/>
    <mergeCell ref="C20:E20"/>
    <mergeCell ref="H20:J20"/>
    <mergeCell ref="D21:D22"/>
    <mergeCell ref="F21:F22"/>
    <mergeCell ref="I21:I22"/>
    <mergeCell ref="K15:K16"/>
    <mergeCell ref="C17:E17"/>
    <mergeCell ref="H17:J17"/>
    <mergeCell ref="D18:D19"/>
    <mergeCell ref="F18:F19"/>
    <mergeCell ref="I18:I19"/>
    <mergeCell ref="K18:K19"/>
    <mergeCell ref="C14:E14"/>
    <mergeCell ref="H14:J14"/>
    <mergeCell ref="D15:D16"/>
    <mergeCell ref="F15:F16"/>
    <mergeCell ref="I15:I16"/>
    <mergeCell ref="I9:I10"/>
    <mergeCell ref="K9:K10"/>
    <mergeCell ref="C11:E11"/>
    <mergeCell ref="H11:J11"/>
    <mergeCell ref="D12:D13"/>
    <mergeCell ref="F12:F13"/>
    <mergeCell ref="I12:I13"/>
    <mergeCell ref="K12:K13"/>
    <mergeCell ref="H5:J5"/>
    <mergeCell ref="D6:D7"/>
    <mergeCell ref="F6:F7"/>
    <mergeCell ref="I6:I7"/>
    <mergeCell ref="K6:K7"/>
    <mergeCell ref="C8:E8"/>
    <mergeCell ref="H8:J8"/>
    <mergeCell ref="D9:D10"/>
    <mergeCell ref="F9:F10"/>
    <mergeCell ref="C2:E2"/>
    <mergeCell ref="H2:J2"/>
    <mergeCell ref="D3:D4"/>
    <mergeCell ref="F3:F4"/>
    <mergeCell ref="I3:I4"/>
    <mergeCell ref="K3:K4"/>
    <mergeCell ref="C5:E5"/>
  </mergeCells>
  <pageMargins left="0.23622047244094491" right="0.23622047244094491" top="0.19685039370078741" bottom="0.19685039370078741" header="0.31496062992125984" footer="0.31496062992125984"/>
  <pageSetup paperSize="8" scale="85" orientation="portrait" r:id="rId1"/>
  <ignoredErrors>
    <ignoredError sqref="F3 F30 K30 F27 K27 F15 K15 F18 K18 K39 F39 K42 F42 F51 K51 F54 K54 F6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8"/>
  <sheetViews>
    <sheetView zoomScale="85" zoomScaleNormal="85" workbookViewId="0">
      <selection sqref="A1:M1"/>
    </sheetView>
  </sheetViews>
  <sheetFormatPr defaultRowHeight="16.5" x14ac:dyDescent="0.3"/>
  <cols>
    <col min="1" max="1" width="1.625" customWidth="1"/>
    <col min="2" max="2" width="8.625" customWidth="1"/>
    <col min="3" max="3" width="1.625" customWidth="1"/>
    <col min="4" max="4" width="30.625" customWidth="1"/>
    <col min="5" max="5" width="4.625" customWidth="1"/>
    <col min="6" max="6" width="30.625" customWidth="1"/>
    <col min="7" max="7" width="10.625" customWidth="1"/>
    <col min="8" max="8" width="1.625" customWidth="1"/>
    <col min="9" max="9" width="30.625" customWidth="1"/>
    <col min="10" max="10" width="4.625" customWidth="1"/>
    <col min="11" max="11" width="30.625" customWidth="1"/>
    <col min="12" max="12" width="15.625" customWidth="1"/>
    <col min="13" max="13" width="1.625" customWidth="1"/>
    <col min="14" max="14" width="20.625" customWidth="1"/>
    <col min="15" max="15" width="4.625" customWidth="1"/>
    <col min="16" max="16" width="20.625" customWidth="1"/>
    <col min="18" max="18" width="1.625" customWidth="1"/>
    <col min="19" max="19" width="20.625" customWidth="1"/>
    <col min="20" max="20" width="4.625" customWidth="1"/>
    <col min="21" max="21" width="20.625" customWidth="1"/>
  </cols>
  <sheetData>
    <row r="1" spans="1:25" ht="51" customHeight="1" x14ac:dyDescent="0.3">
      <c r="A1" s="335" t="s">
        <v>63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86"/>
      <c r="O1" s="86"/>
      <c r="P1" s="86"/>
      <c r="Q1" s="86"/>
      <c r="R1" s="86"/>
      <c r="S1" s="86"/>
      <c r="T1" s="86"/>
      <c r="U1" s="86"/>
      <c r="V1" s="86"/>
      <c r="W1" s="87"/>
      <c r="X1" s="87"/>
    </row>
    <row r="2" spans="1:25" ht="18.95" customHeight="1" thickBot="1" x14ac:dyDescent="0.85">
      <c r="B2" s="67" t="s">
        <v>17</v>
      </c>
      <c r="C2" s="321">
        <v>41095</v>
      </c>
      <c r="D2" s="321"/>
      <c r="E2" s="112"/>
      <c r="F2" s="112"/>
      <c r="G2" s="112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4"/>
    </row>
    <row r="3" spans="1:25" ht="18.95" customHeight="1" x14ac:dyDescent="0.3">
      <c r="B3" s="336">
        <f>Harmonogram!$A$4</f>
        <v>0.36458333333333331</v>
      </c>
      <c r="C3" s="100"/>
      <c r="D3" s="357" t="s">
        <v>50</v>
      </c>
      <c r="E3" s="358"/>
      <c r="F3" s="358"/>
      <c r="G3" s="358"/>
      <c r="H3" s="358"/>
      <c r="I3" s="358"/>
      <c r="J3" s="358"/>
      <c r="K3" s="359"/>
      <c r="L3" s="114" t="s">
        <v>48</v>
      </c>
      <c r="M3" s="4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4"/>
    </row>
    <row r="4" spans="1:25" ht="18.95" customHeight="1" x14ac:dyDescent="0.3">
      <c r="B4" s="337"/>
      <c r="C4" s="90"/>
      <c r="D4" s="369" t="str">
        <f>CCD_Telč</f>
        <v>CCD Telč</v>
      </c>
      <c r="E4" s="370"/>
      <c r="F4" s="370"/>
      <c r="G4" s="375" t="s">
        <v>49</v>
      </c>
      <c r="H4" s="375"/>
      <c r="I4" s="377" t="str">
        <f>SKK_Silesia</f>
        <v>SKK Silesia</v>
      </c>
      <c r="J4" s="377"/>
      <c r="K4" s="378"/>
      <c r="L4" s="360"/>
      <c r="M4" s="4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4"/>
    </row>
    <row r="5" spans="1:25" ht="18.95" customHeight="1" x14ac:dyDescent="0.3">
      <c r="B5" s="337"/>
      <c r="C5" s="90"/>
      <c r="D5" s="371"/>
      <c r="E5" s="372"/>
      <c r="F5" s="372"/>
      <c r="G5" s="375"/>
      <c r="H5" s="375"/>
      <c r="I5" s="379"/>
      <c r="J5" s="379"/>
      <c r="K5" s="380"/>
      <c r="L5" s="361"/>
      <c r="M5" s="4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4"/>
    </row>
    <row r="6" spans="1:25" ht="18.95" customHeight="1" x14ac:dyDescent="0.3">
      <c r="B6" s="337"/>
      <c r="C6" s="90"/>
      <c r="D6" s="371"/>
      <c r="E6" s="372"/>
      <c r="F6" s="372"/>
      <c r="G6" s="375"/>
      <c r="H6" s="375"/>
      <c r="I6" s="379"/>
      <c r="J6" s="379"/>
      <c r="K6" s="380"/>
      <c r="L6" s="361"/>
      <c r="M6" s="113"/>
      <c r="N6" s="89"/>
      <c r="O6" s="88"/>
      <c r="P6" s="89"/>
      <c r="Q6" s="88"/>
      <c r="R6" s="89"/>
      <c r="S6" s="89"/>
      <c r="T6" s="88"/>
      <c r="U6" s="89"/>
      <c r="V6" s="88"/>
      <c r="W6" s="89"/>
      <c r="X6" s="89"/>
      <c r="Y6" s="4"/>
    </row>
    <row r="7" spans="1:25" ht="18.95" customHeight="1" thickBot="1" x14ac:dyDescent="0.35">
      <c r="B7" s="338"/>
      <c r="C7" s="102"/>
      <c r="D7" s="373"/>
      <c r="E7" s="374"/>
      <c r="F7" s="374"/>
      <c r="G7" s="376"/>
      <c r="H7" s="376"/>
      <c r="I7" s="381"/>
      <c r="J7" s="381"/>
      <c r="K7" s="382"/>
      <c r="L7" s="362"/>
      <c r="M7" s="113"/>
      <c r="N7" s="89"/>
      <c r="O7" s="88"/>
      <c r="P7" s="89"/>
      <c r="Q7" s="88"/>
      <c r="R7" s="89"/>
      <c r="S7" s="89"/>
      <c r="T7" s="88"/>
      <c r="U7" s="89"/>
      <c r="V7" s="88"/>
      <c r="W7" s="89"/>
      <c r="X7" s="89"/>
      <c r="Y7" s="4"/>
    </row>
    <row r="8" spans="1:25" ht="18.95" customHeight="1" x14ac:dyDescent="0.3">
      <c r="B8" s="331">
        <f>Harmonogram!$A$6</f>
        <v>0.46875</v>
      </c>
      <c r="C8" s="100"/>
      <c r="D8" s="339" t="s">
        <v>52</v>
      </c>
      <c r="E8" s="340"/>
      <c r="F8" s="340"/>
      <c r="G8" s="340"/>
      <c r="H8" s="340"/>
      <c r="I8" s="340"/>
      <c r="J8" s="340"/>
      <c r="K8" s="341"/>
      <c r="L8" s="115" t="s">
        <v>48</v>
      </c>
      <c r="M8" s="4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4"/>
    </row>
    <row r="9" spans="1:25" ht="18.95" customHeight="1" x14ac:dyDescent="0.3">
      <c r="B9" s="332"/>
      <c r="C9" s="90"/>
      <c r="D9" s="342" t="str">
        <f>CCD_Telč</f>
        <v>CCD Telč</v>
      </c>
      <c r="E9" s="343"/>
      <c r="F9" s="343"/>
      <c r="G9" s="390" t="s">
        <v>49</v>
      </c>
      <c r="H9" s="390"/>
      <c r="I9" s="348" t="str">
        <f>SKK_Silesia</f>
        <v>SKK Silesia</v>
      </c>
      <c r="J9" s="348"/>
      <c r="K9" s="349"/>
      <c r="L9" s="355"/>
      <c r="M9" s="4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4"/>
    </row>
    <row r="10" spans="1:25" ht="18.95" customHeight="1" x14ac:dyDescent="0.3">
      <c r="B10" s="332"/>
      <c r="C10" s="90"/>
      <c r="D10" s="344"/>
      <c r="E10" s="345"/>
      <c r="F10" s="345"/>
      <c r="G10" s="391"/>
      <c r="H10" s="391"/>
      <c r="I10" s="350"/>
      <c r="J10" s="350"/>
      <c r="K10" s="351"/>
      <c r="L10" s="355"/>
      <c r="M10" s="4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4"/>
    </row>
    <row r="11" spans="1:25" ht="18.95" customHeight="1" x14ac:dyDescent="0.3">
      <c r="B11" s="332"/>
      <c r="C11" s="90"/>
      <c r="D11" s="344"/>
      <c r="E11" s="345"/>
      <c r="F11" s="345"/>
      <c r="G11" s="391"/>
      <c r="H11" s="391"/>
      <c r="I11" s="350"/>
      <c r="J11" s="350"/>
      <c r="K11" s="351"/>
      <c r="L11" s="355"/>
      <c r="M11" s="4"/>
      <c r="N11" s="89"/>
      <c r="O11" s="88"/>
      <c r="P11" s="89"/>
      <c r="Q11" s="88"/>
      <c r="R11" s="89"/>
      <c r="S11" s="89"/>
      <c r="T11" s="88"/>
      <c r="U11" s="89"/>
      <c r="V11" s="88"/>
      <c r="W11" s="89"/>
      <c r="X11" s="89"/>
      <c r="Y11" s="4"/>
    </row>
    <row r="12" spans="1:25" ht="18.95" customHeight="1" thickBot="1" x14ac:dyDescent="0.35">
      <c r="B12" s="333"/>
      <c r="C12" s="102"/>
      <c r="D12" s="346"/>
      <c r="E12" s="347"/>
      <c r="F12" s="347"/>
      <c r="G12" s="392"/>
      <c r="H12" s="392"/>
      <c r="I12" s="352"/>
      <c r="J12" s="352"/>
      <c r="K12" s="353"/>
      <c r="L12" s="356"/>
      <c r="M12" s="4"/>
      <c r="N12" s="89"/>
      <c r="O12" s="88"/>
      <c r="P12" s="89"/>
      <c r="Q12" s="88"/>
      <c r="R12" s="89"/>
      <c r="S12" s="89"/>
      <c r="T12" s="88"/>
      <c r="U12" s="89"/>
      <c r="V12" s="88"/>
      <c r="W12" s="89"/>
      <c r="X12" s="89"/>
      <c r="Y12" s="4"/>
    </row>
    <row r="13" spans="1:25" ht="18.95" customHeight="1" x14ac:dyDescent="0.3">
      <c r="B13" s="331">
        <f>Harmonogram!$A$8</f>
        <v>0.55208333333333337</v>
      </c>
      <c r="C13" s="100"/>
      <c r="D13" s="357" t="s">
        <v>50</v>
      </c>
      <c r="E13" s="358"/>
      <c r="F13" s="358"/>
      <c r="G13" s="358"/>
      <c r="H13" s="358"/>
      <c r="I13" s="358"/>
      <c r="J13" s="358"/>
      <c r="K13" s="359"/>
      <c r="L13" s="114" t="s">
        <v>48</v>
      </c>
      <c r="M13" s="4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4"/>
    </row>
    <row r="14" spans="1:25" ht="18.95" customHeight="1" x14ac:dyDescent="0.3">
      <c r="B14" s="332"/>
      <c r="C14" s="90"/>
      <c r="D14" s="369" t="str">
        <f>CCD_Telč</f>
        <v>CCD Telč</v>
      </c>
      <c r="E14" s="370"/>
      <c r="F14" s="370"/>
      <c r="G14" s="375" t="s">
        <v>49</v>
      </c>
      <c r="H14" s="375"/>
      <c r="I14" s="377" t="str">
        <f>FNCC_Ostrava</f>
        <v>FNCC Ostrava</v>
      </c>
      <c r="J14" s="377"/>
      <c r="K14" s="378"/>
      <c r="L14" s="360"/>
      <c r="M14" s="4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4"/>
    </row>
    <row r="15" spans="1:25" ht="18.95" customHeight="1" x14ac:dyDescent="0.3">
      <c r="B15" s="332"/>
      <c r="C15" s="90"/>
      <c r="D15" s="371"/>
      <c r="E15" s="372"/>
      <c r="F15" s="372"/>
      <c r="G15" s="375"/>
      <c r="H15" s="375"/>
      <c r="I15" s="379"/>
      <c r="J15" s="379"/>
      <c r="K15" s="380"/>
      <c r="L15" s="361"/>
      <c r="M15" s="4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4"/>
    </row>
    <row r="16" spans="1:25" ht="18.95" customHeight="1" x14ac:dyDescent="0.3">
      <c r="B16" s="332"/>
      <c r="C16" s="90"/>
      <c r="D16" s="371"/>
      <c r="E16" s="372"/>
      <c r="F16" s="372"/>
      <c r="G16" s="375"/>
      <c r="H16" s="375"/>
      <c r="I16" s="379"/>
      <c r="J16" s="379"/>
      <c r="K16" s="380"/>
      <c r="L16" s="361"/>
      <c r="M16" s="113"/>
      <c r="N16" s="89"/>
      <c r="O16" s="88"/>
      <c r="P16" s="89"/>
      <c r="Q16" s="88"/>
      <c r="R16" s="89"/>
      <c r="S16" s="89"/>
      <c r="T16" s="88"/>
      <c r="U16" s="89"/>
      <c r="V16" s="88"/>
      <c r="W16" s="89"/>
      <c r="X16" s="89"/>
      <c r="Y16" s="4"/>
    </row>
    <row r="17" spans="2:25" ht="18.95" customHeight="1" thickBot="1" x14ac:dyDescent="0.35">
      <c r="B17" s="333"/>
      <c r="C17" s="102"/>
      <c r="D17" s="373"/>
      <c r="E17" s="374"/>
      <c r="F17" s="374"/>
      <c r="G17" s="376"/>
      <c r="H17" s="376"/>
      <c r="I17" s="381"/>
      <c r="J17" s="381"/>
      <c r="K17" s="382"/>
      <c r="L17" s="362"/>
      <c r="M17" s="113"/>
      <c r="N17" s="89"/>
      <c r="O17" s="88"/>
      <c r="P17" s="89"/>
      <c r="Q17" s="88"/>
      <c r="R17" s="89"/>
      <c r="S17" s="89"/>
      <c r="T17" s="88"/>
      <c r="U17" s="89"/>
      <c r="V17" s="88"/>
      <c r="W17" s="89"/>
      <c r="X17" s="89"/>
      <c r="Y17" s="4"/>
    </row>
    <row r="18" spans="2:25" ht="18.95" customHeight="1" x14ac:dyDescent="0.3">
      <c r="B18" s="331">
        <f>Harmonogram!$A$10</f>
        <v>0.65625</v>
      </c>
      <c r="C18" s="100"/>
      <c r="D18" s="339" t="s">
        <v>52</v>
      </c>
      <c r="E18" s="340"/>
      <c r="F18" s="340"/>
      <c r="G18" s="340"/>
      <c r="H18" s="340"/>
      <c r="I18" s="340"/>
      <c r="J18" s="340"/>
      <c r="K18" s="341"/>
      <c r="L18" s="115" t="s">
        <v>48</v>
      </c>
      <c r="M18" s="113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4"/>
    </row>
    <row r="19" spans="2:25" ht="18.95" customHeight="1" x14ac:dyDescent="0.3">
      <c r="B19" s="332"/>
      <c r="C19" s="90"/>
      <c r="D19" s="342" t="str">
        <f>CCD_Telč</f>
        <v>CCD Telč</v>
      </c>
      <c r="E19" s="343"/>
      <c r="F19" s="343"/>
      <c r="G19" s="390" t="s">
        <v>49</v>
      </c>
      <c r="H19" s="390"/>
      <c r="I19" s="348" t="str">
        <f>FNCC_Ostrava</f>
        <v>FNCC Ostrava</v>
      </c>
      <c r="J19" s="348"/>
      <c r="K19" s="349"/>
      <c r="L19" s="354"/>
      <c r="M19" s="113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4"/>
    </row>
    <row r="20" spans="2:25" ht="18.95" customHeight="1" x14ac:dyDescent="0.3">
      <c r="B20" s="332"/>
      <c r="C20" s="90"/>
      <c r="D20" s="344"/>
      <c r="E20" s="345"/>
      <c r="F20" s="345"/>
      <c r="G20" s="391"/>
      <c r="H20" s="391"/>
      <c r="I20" s="350"/>
      <c r="J20" s="350"/>
      <c r="K20" s="351"/>
      <c r="L20" s="355"/>
      <c r="M20" s="113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4"/>
    </row>
    <row r="21" spans="2:25" ht="18.95" customHeight="1" x14ac:dyDescent="0.3">
      <c r="B21" s="332"/>
      <c r="C21" s="90"/>
      <c r="D21" s="344"/>
      <c r="E21" s="345"/>
      <c r="F21" s="345"/>
      <c r="G21" s="391"/>
      <c r="H21" s="391"/>
      <c r="I21" s="350"/>
      <c r="J21" s="350"/>
      <c r="K21" s="351"/>
      <c r="L21" s="355"/>
      <c r="M21" s="113"/>
      <c r="N21" s="89"/>
      <c r="O21" s="88"/>
      <c r="P21" s="89"/>
      <c r="Q21" s="88"/>
      <c r="R21" s="89"/>
      <c r="S21" s="89"/>
      <c r="T21" s="88"/>
      <c r="U21" s="89"/>
      <c r="V21" s="88"/>
      <c r="W21" s="89"/>
      <c r="X21" s="89"/>
      <c r="Y21" s="4"/>
    </row>
    <row r="22" spans="2:25" ht="18.95" customHeight="1" thickBot="1" x14ac:dyDescent="0.35">
      <c r="B22" s="333"/>
      <c r="C22" s="102"/>
      <c r="D22" s="346"/>
      <c r="E22" s="347"/>
      <c r="F22" s="347"/>
      <c r="G22" s="392"/>
      <c r="H22" s="392"/>
      <c r="I22" s="352"/>
      <c r="J22" s="352"/>
      <c r="K22" s="353"/>
      <c r="L22" s="356"/>
      <c r="M22" s="113"/>
      <c r="N22" s="89"/>
      <c r="O22" s="88"/>
      <c r="P22" s="89"/>
      <c r="Q22" s="88"/>
      <c r="R22" s="89"/>
      <c r="S22" s="89"/>
      <c r="T22" s="88"/>
      <c r="U22" s="89"/>
      <c r="V22" s="88"/>
      <c r="W22" s="89"/>
      <c r="X22" s="89"/>
      <c r="Y22" s="4"/>
    </row>
    <row r="23" spans="2:25" ht="18.95" customHeight="1" x14ac:dyDescent="0.3">
      <c r="B23" s="331">
        <f>Harmonogram!$A$12</f>
        <v>0.71875</v>
      </c>
      <c r="C23" s="100"/>
      <c r="D23" s="357" t="s">
        <v>50</v>
      </c>
      <c r="E23" s="358"/>
      <c r="F23" s="358"/>
      <c r="G23" s="358"/>
      <c r="H23" s="358"/>
      <c r="I23" s="358"/>
      <c r="J23" s="358"/>
      <c r="K23" s="359"/>
      <c r="L23" s="114" t="s">
        <v>48</v>
      </c>
      <c r="M23" s="113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4"/>
    </row>
    <row r="24" spans="2:25" ht="18.95" customHeight="1" x14ac:dyDescent="0.3">
      <c r="B24" s="332"/>
      <c r="C24" s="90"/>
      <c r="D24" s="369" t="str">
        <f>CCD_Telč</f>
        <v>CCD Telč</v>
      </c>
      <c r="E24" s="370"/>
      <c r="F24" s="370"/>
      <c r="G24" s="375" t="s">
        <v>49</v>
      </c>
      <c r="H24" s="375"/>
      <c r="I24" s="377" t="str">
        <f>KK_Praha</f>
        <v>KK Praha</v>
      </c>
      <c r="J24" s="377"/>
      <c r="K24" s="378"/>
      <c r="L24" s="360"/>
      <c r="M24" s="113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4"/>
    </row>
    <row r="25" spans="2:25" ht="18.95" customHeight="1" x14ac:dyDescent="0.3">
      <c r="B25" s="332"/>
      <c r="C25" s="90"/>
      <c r="D25" s="371"/>
      <c r="E25" s="372"/>
      <c r="F25" s="372"/>
      <c r="G25" s="375"/>
      <c r="H25" s="375"/>
      <c r="I25" s="379"/>
      <c r="J25" s="379"/>
      <c r="K25" s="380"/>
      <c r="L25" s="361"/>
      <c r="M25" s="113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4"/>
    </row>
    <row r="26" spans="2:25" ht="18.95" customHeight="1" x14ac:dyDescent="0.3">
      <c r="B26" s="332"/>
      <c r="C26" s="90"/>
      <c r="D26" s="371"/>
      <c r="E26" s="372"/>
      <c r="F26" s="372"/>
      <c r="G26" s="375"/>
      <c r="H26" s="375"/>
      <c r="I26" s="379"/>
      <c r="J26" s="379"/>
      <c r="K26" s="380"/>
      <c r="L26" s="361"/>
      <c r="M26" s="113"/>
      <c r="N26" s="89"/>
      <c r="O26" s="88"/>
      <c r="P26" s="89"/>
      <c r="Q26" s="88"/>
      <c r="R26" s="89"/>
      <c r="S26" s="89"/>
      <c r="T26" s="88"/>
      <c r="U26" s="89"/>
      <c r="V26" s="88"/>
      <c r="W26" s="89"/>
      <c r="X26" s="89"/>
      <c r="Y26" s="4"/>
    </row>
    <row r="27" spans="2:25" ht="18.95" customHeight="1" thickBot="1" x14ac:dyDescent="0.35">
      <c r="B27" s="333"/>
      <c r="C27" s="102"/>
      <c r="D27" s="373"/>
      <c r="E27" s="374"/>
      <c r="F27" s="374"/>
      <c r="G27" s="376"/>
      <c r="H27" s="376"/>
      <c r="I27" s="381"/>
      <c r="J27" s="381"/>
      <c r="K27" s="382"/>
      <c r="L27" s="362"/>
      <c r="M27" s="113"/>
      <c r="N27" s="89"/>
      <c r="O27" s="88"/>
      <c r="P27" s="89"/>
      <c r="Q27" s="88"/>
      <c r="R27" s="89"/>
      <c r="S27" s="89"/>
      <c r="T27" s="88"/>
      <c r="U27" s="89"/>
      <c r="V27" s="88"/>
      <c r="W27" s="89"/>
      <c r="X27" s="89"/>
      <c r="Y27" s="4"/>
    </row>
    <row r="28" spans="2:25" ht="5.0999999999999996" customHeight="1" x14ac:dyDescent="0.3">
      <c r="M28" s="4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4"/>
    </row>
    <row r="29" spans="2:25" ht="5.0999999999999996" customHeight="1" x14ac:dyDescent="0.3">
      <c r="M29" s="4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4"/>
    </row>
    <row r="30" spans="2:25" ht="18.95" customHeight="1" thickBot="1" x14ac:dyDescent="0.85">
      <c r="B30" s="67" t="s">
        <v>18</v>
      </c>
      <c r="C30" s="212">
        <v>41096</v>
      </c>
      <c r="D30" s="212"/>
      <c r="E30" s="112"/>
      <c r="F30" s="112"/>
      <c r="G30" s="112"/>
      <c r="M30" s="4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4"/>
    </row>
    <row r="31" spans="2:25" ht="18.95" customHeight="1" x14ac:dyDescent="0.3">
      <c r="B31" s="331">
        <f>Harmonogram!$A$16</f>
        <v>0.375</v>
      </c>
      <c r="C31" s="100"/>
      <c r="D31" s="339" t="s">
        <v>52</v>
      </c>
      <c r="E31" s="340"/>
      <c r="F31" s="340"/>
      <c r="G31" s="340"/>
      <c r="H31" s="340"/>
      <c r="I31" s="340"/>
      <c r="J31" s="340"/>
      <c r="K31" s="341"/>
      <c r="L31" s="115" t="s">
        <v>48</v>
      </c>
      <c r="M31" s="4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4"/>
    </row>
    <row r="32" spans="2:25" ht="18.95" customHeight="1" x14ac:dyDescent="0.3">
      <c r="B32" s="332"/>
      <c r="C32" s="90"/>
      <c r="D32" s="342" t="str">
        <f>CCD_Telč</f>
        <v>CCD Telč</v>
      </c>
      <c r="E32" s="343"/>
      <c r="F32" s="343"/>
      <c r="G32" s="390" t="s">
        <v>49</v>
      </c>
      <c r="H32" s="390"/>
      <c r="I32" s="348" t="str">
        <f>KK_Praha</f>
        <v>KK Praha</v>
      </c>
      <c r="J32" s="348"/>
      <c r="K32" s="349"/>
      <c r="L32" s="354"/>
      <c r="M32" s="4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4"/>
    </row>
    <row r="33" spans="2:25" ht="18.95" customHeight="1" x14ac:dyDescent="0.3">
      <c r="B33" s="332"/>
      <c r="C33" s="90"/>
      <c r="D33" s="344"/>
      <c r="E33" s="345"/>
      <c r="F33" s="345"/>
      <c r="G33" s="391"/>
      <c r="H33" s="391"/>
      <c r="I33" s="350"/>
      <c r="J33" s="350"/>
      <c r="K33" s="351"/>
      <c r="L33" s="355"/>
      <c r="M33" s="4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4"/>
    </row>
    <row r="34" spans="2:25" ht="18.95" customHeight="1" x14ac:dyDescent="0.3">
      <c r="B34" s="332"/>
      <c r="C34" s="90"/>
      <c r="D34" s="344"/>
      <c r="E34" s="345"/>
      <c r="F34" s="345"/>
      <c r="G34" s="391"/>
      <c r="H34" s="391"/>
      <c r="I34" s="350"/>
      <c r="J34" s="350"/>
      <c r="K34" s="351"/>
      <c r="L34" s="355"/>
      <c r="M34" s="4"/>
      <c r="N34" s="89"/>
      <c r="O34" s="88"/>
      <c r="P34" s="89"/>
      <c r="Q34" s="88"/>
      <c r="R34" s="89"/>
      <c r="S34" s="89"/>
      <c r="T34" s="88"/>
      <c r="U34" s="89"/>
      <c r="V34" s="88"/>
      <c r="W34" s="89"/>
      <c r="X34" s="89"/>
      <c r="Y34" s="4"/>
    </row>
    <row r="35" spans="2:25" ht="18.95" customHeight="1" thickBot="1" x14ac:dyDescent="0.35">
      <c r="B35" s="333"/>
      <c r="C35" s="102"/>
      <c r="D35" s="346"/>
      <c r="E35" s="347"/>
      <c r="F35" s="347"/>
      <c r="G35" s="392"/>
      <c r="H35" s="392"/>
      <c r="I35" s="352"/>
      <c r="J35" s="352"/>
      <c r="K35" s="353"/>
      <c r="L35" s="356"/>
      <c r="M35" s="4"/>
      <c r="N35" s="89"/>
      <c r="O35" s="88"/>
      <c r="P35" s="89"/>
      <c r="Q35" s="88"/>
      <c r="R35" s="89"/>
      <c r="S35" s="89"/>
      <c r="T35" s="88"/>
      <c r="U35" s="89"/>
      <c r="V35" s="88"/>
      <c r="W35" s="89"/>
      <c r="X35" s="89"/>
      <c r="Y35" s="4"/>
    </row>
    <row r="36" spans="2:25" ht="18.95" customHeight="1" x14ac:dyDescent="0.3">
      <c r="B36" s="331">
        <f>Harmonogram!$A$18</f>
        <v>0.4375</v>
      </c>
      <c r="C36" s="100"/>
      <c r="D36" s="357" t="s">
        <v>50</v>
      </c>
      <c r="E36" s="358"/>
      <c r="F36" s="358"/>
      <c r="G36" s="358"/>
      <c r="H36" s="358"/>
      <c r="I36" s="358"/>
      <c r="J36" s="358"/>
      <c r="K36" s="359"/>
      <c r="L36" s="114" t="s">
        <v>48</v>
      </c>
      <c r="M36" s="4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4"/>
    </row>
    <row r="37" spans="2:25" ht="18.95" customHeight="1" x14ac:dyDescent="0.3">
      <c r="B37" s="332"/>
      <c r="C37" s="90"/>
      <c r="D37" s="369" t="str">
        <f>CCD_Telč</f>
        <v>CCD Telč</v>
      </c>
      <c r="E37" s="370"/>
      <c r="F37" s="370"/>
      <c r="G37" s="375" t="s">
        <v>49</v>
      </c>
      <c r="H37" s="375"/>
      <c r="I37" s="377" t="str">
        <f>CCCC_Hořice</f>
        <v>CCCC Hořice</v>
      </c>
      <c r="J37" s="377"/>
      <c r="K37" s="378"/>
      <c r="L37" s="360"/>
      <c r="M37" s="4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4"/>
    </row>
    <row r="38" spans="2:25" ht="18.95" customHeight="1" x14ac:dyDescent="0.3">
      <c r="B38" s="332"/>
      <c r="C38" s="90"/>
      <c r="D38" s="371"/>
      <c r="E38" s="372"/>
      <c r="F38" s="372"/>
      <c r="G38" s="375"/>
      <c r="H38" s="375"/>
      <c r="I38" s="379"/>
      <c r="J38" s="379"/>
      <c r="K38" s="380"/>
      <c r="L38" s="361"/>
      <c r="M38" s="4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4"/>
    </row>
    <row r="39" spans="2:25" ht="18.95" customHeight="1" x14ac:dyDescent="0.3">
      <c r="B39" s="332"/>
      <c r="C39" s="90"/>
      <c r="D39" s="371"/>
      <c r="E39" s="372"/>
      <c r="F39" s="372"/>
      <c r="G39" s="375"/>
      <c r="H39" s="375"/>
      <c r="I39" s="379"/>
      <c r="J39" s="379"/>
      <c r="K39" s="380"/>
      <c r="L39" s="361"/>
      <c r="M39" s="4"/>
      <c r="N39" s="89"/>
      <c r="O39" s="88"/>
      <c r="P39" s="89"/>
      <c r="Q39" s="88"/>
      <c r="R39" s="89"/>
      <c r="S39" s="89"/>
      <c r="T39" s="88"/>
      <c r="U39" s="89"/>
      <c r="V39" s="88"/>
      <c r="W39" s="89"/>
      <c r="X39" s="89"/>
      <c r="Y39" s="4"/>
    </row>
    <row r="40" spans="2:25" ht="18.95" customHeight="1" thickBot="1" x14ac:dyDescent="0.35">
      <c r="B40" s="333"/>
      <c r="C40" s="102"/>
      <c r="D40" s="373"/>
      <c r="E40" s="374"/>
      <c r="F40" s="374"/>
      <c r="G40" s="376"/>
      <c r="H40" s="376"/>
      <c r="I40" s="381"/>
      <c r="J40" s="381"/>
      <c r="K40" s="382"/>
      <c r="L40" s="362"/>
      <c r="M40" s="4"/>
      <c r="N40" s="89"/>
      <c r="O40" s="88"/>
      <c r="P40" s="89"/>
      <c r="Q40" s="88"/>
      <c r="R40" s="89"/>
      <c r="S40" s="89"/>
      <c r="T40" s="88"/>
      <c r="U40" s="89"/>
      <c r="V40" s="88"/>
      <c r="W40" s="89"/>
      <c r="X40" s="89"/>
      <c r="Y40" s="4"/>
    </row>
    <row r="41" spans="2:25" ht="18.95" customHeight="1" x14ac:dyDescent="0.3">
      <c r="B41" s="331">
        <f>Harmonogram!$A$20</f>
        <v>0.5625</v>
      </c>
      <c r="C41" s="100"/>
      <c r="D41" s="339" t="s">
        <v>52</v>
      </c>
      <c r="E41" s="340"/>
      <c r="F41" s="340"/>
      <c r="G41" s="340"/>
      <c r="H41" s="340"/>
      <c r="I41" s="340"/>
      <c r="J41" s="340"/>
      <c r="K41" s="341"/>
      <c r="L41" s="115" t="s">
        <v>48</v>
      </c>
      <c r="M41" s="4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4"/>
    </row>
    <row r="42" spans="2:25" ht="18.95" customHeight="1" x14ac:dyDescent="0.3">
      <c r="B42" s="332"/>
      <c r="C42" s="90"/>
      <c r="D42" s="342" t="str">
        <f>CCD_Telč</f>
        <v>CCD Telč</v>
      </c>
      <c r="E42" s="343"/>
      <c r="F42" s="343"/>
      <c r="G42" s="390" t="s">
        <v>49</v>
      </c>
      <c r="H42" s="390"/>
      <c r="I42" s="348" t="str">
        <f>CCCC_Hořice</f>
        <v>CCCC Hořice</v>
      </c>
      <c r="J42" s="348"/>
      <c r="K42" s="349"/>
      <c r="L42" s="354"/>
      <c r="M42" s="4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4"/>
    </row>
    <row r="43" spans="2:25" ht="18.95" customHeight="1" x14ac:dyDescent="0.3">
      <c r="B43" s="332"/>
      <c r="C43" s="90"/>
      <c r="D43" s="344"/>
      <c r="E43" s="345"/>
      <c r="F43" s="345"/>
      <c r="G43" s="391"/>
      <c r="H43" s="391"/>
      <c r="I43" s="350"/>
      <c r="J43" s="350"/>
      <c r="K43" s="351"/>
      <c r="L43" s="355"/>
      <c r="M43" s="4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4"/>
    </row>
    <row r="44" spans="2:25" ht="18.95" customHeight="1" x14ac:dyDescent="0.3">
      <c r="B44" s="332"/>
      <c r="C44" s="90"/>
      <c r="D44" s="344"/>
      <c r="E44" s="345"/>
      <c r="F44" s="345"/>
      <c r="G44" s="391"/>
      <c r="H44" s="391"/>
      <c r="I44" s="350"/>
      <c r="J44" s="350"/>
      <c r="K44" s="351"/>
      <c r="L44" s="355"/>
      <c r="M44" s="4"/>
      <c r="N44" s="89"/>
      <c r="O44" s="88"/>
      <c r="P44" s="89"/>
      <c r="Q44" s="88"/>
      <c r="R44" s="89"/>
      <c r="S44" s="89"/>
      <c r="T44" s="88"/>
      <c r="U44" s="89"/>
      <c r="V44" s="88"/>
      <c r="W44" s="89"/>
      <c r="X44" s="89"/>
      <c r="Y44" s="4"/>
    </row>
    <row r="45" spans="2:25" ht="18.95" customHeight="1" thickBot="1" x14ac:dyDescent="0.35">
      <c r="B45" s="333"/>
      <c r="C45" s="102"/>
      <c r="D45" s="346"/>
      <c r="E45" s="347"/>
      <c r="F45" s="347"/>
      <c r="G45" s="392"/>
      <c r="H45" s="392"/>
      <c r="I45" s="352"/>
      <c r="J45" s="352"/>
      <c r="K45" s="353"/>
      <c r="L45" s="356"/>
      <c r="M45" s="4"/>
      <c r="N45" s="89"/>
      <c r="O45" s="88"/>
      <c r="P45" s="89"/>
      <c r="Q45" s="88"/>
      <c r="R45" s="89"/>
      <c r="S45" s="89"/>
      <c r="T45" s="88"/>
      <c r="U45" s="89"/>
      <c r="V45" s="88"/>
      <c r="W45" s="89"/>
      <c r="X45" s="89"/>
      <c r="Y45" s="4"/>
    </row>
    <row r="46" spans="2:25" ht="18.95" customHeight="1" x14ac:dyDescent="0.3">
      <c r="B46" s="331">
        <f>Harmonogram!$A$22</f>
        <v>0.625</v>
      </c>
      <c r="C46" s="100"/>
      <c r="D46" s="357" t="s">
        <v>50</v>
      </c>
      <c r="E46" s="358"/>
      <c r="F46" s="358"/>
      <c r="G46" s="358"/>
      <c r="H46" s="358"/>
      <c r="I46" s="358"/>
      <c r="J46" s="358"/>
      <c r="K46" s="359"/>
      <c r="L46" s="114" t="s">
        <v>48</v>
      </c>
      <c r="M46" s="4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4"/>
    </row>
    <row r="47" spans="2:25" ht="18.95" customHeight="1" x14ac:dyDescent="0.3">
      <c r="B47" s="332"/>
      <c r="C47" s="90"/>
      <c r="D47" s="369" t="str">
        <f>SKK_Silesia</f>
        <v>SKK Silesia</v>
      </c>
      <c r="E47" s="370"/>
      <c r="F47" s="370"/>
      <c r="G47" s="375" t="s">
        <v>49</v>
      </c>
      <c r="H47" s="375"/>
      <c r="I47" s="377" t="str">
        <f>FNCC_Ostrava</f>
        <v>FNCC Ostrava</v>
      </c>
      <c r="J47" s="377"/>
      <c r="K47" s="378"/>
      <c r="L47" s="360"/>
      <c r="M47" s="4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4"/>
    </row>
    <row r="48" spans="2:25" ht="18.95" customHeight="1" x14ac:dyDescent="0.3">
      <c r="B48" s="332"/>
      <c r="C48" s="90"/>
      <c r="D48" s="371"/>
      <c r="E48" s="372"/>
      <c r="F48" s="372"/>
      <c r="G48" s="375"/>
      <c r="H48" s="375"/>
      <c r="I48" s="379"/>
      <c r="J48" s="379"/>
      <c r="K48" s="380"/>
      <c r="L48" s="361"/>
      <c r="M48" s="4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4"/>
    </row>
    <row r="49" spans="2:25" ht="18.95" customHeight="1" x14ac:dyDescent="0.3">
      <c r="B49" s="332"/>
      <c r="C49" s="90"/>
      <c r="D49" s="371"/>
      <c r="E49" s="372"/>
      <c r="F49" s="372"/>
      <c r="G49" s="375"/>
      <c r="H49" s="375"/>
      <c r="I49" s="379"/>
      <c r="J49" s="379"/>
      <c r="K49" s="380"/>
      <c r="L49" s="361"/>
      <c r="M49" s="4"/>
      <c r="N49" s="89"/>
      <c r="O49" s="88"/>
      <c r="P49" s="89"/>
      <c r="Q49" s="88"/>
      <c r="R49" s="89"/>
      <c r="S49" s="89"/>
      <c r="T49" s="88"/>
      <c r="U49" s="89"/>
      <c r="V49" s="88"/>
      <c r="W49" s="89"/>
      <c r="X49" s="89"/>
      <c r="Y49" s="4"/>
    </row>
    <row r="50" spans="2:25" ht="18.95" customHeight="1" thickBot="1" x14ac:dyDescent="0.35">
      <c r="B50" s="333"/>
      <c r="C50" s="102"/>
      <c r="D50" s="373"/>
      <c r="E50" s="374"/>
      <c r="F50" s="374"/>
      <c r="G50" s="376"/>
      <c r="H50" s="376"/>
      <c r="I50" s="381"/>
      <c r="J50" s="381"/>
      <c r="K50" s="382"/>
      <c r="L50" s="362"/>
      <c r="M50" s="4"/>
      <c r="N50" s="89"/>
      <c r="O50" s="88"/>
      <c r="P50" s="89"/>
      <c r="Q50" s="88"/>
      <c r="R50" s="89"/>
      <c r="S50" s="89"/>
      <c r="T50" s="88"/>
      <c r="U50" s="89"/>
      <c r="V50" s="88"/>
      <c r="W50" s="89"/>
      <c r="X50" s="89"/>
      <c r="Y50" s="4"/>
    </row>
    <row r="51" spans="2:25" ht="18.95" customHeight="1" x14ac:dyDescent="0.3">
      <c r="B51" s="331">
        <f>Harmonogram!$A$24</f>
        <v>0.72916666666666663</v>
      </c>
      <c r="C51" s="100"/>
      <c r="D51" s="339" t="s">
        <v>52</v>
      </c>
      <c r="E51" s="340"/>
      <c r="F51" s="340"/>
      <c r="G51" s="340"/>
      <c r="H51" s="340"/>
      <c r="I51" s="340"/>
      <c r="J51" s="340"/>
      <c r="K51" s="341"/>
      <c r="L51" s="115" t="s">
        <v>48</v>
      </c>
      <c r="M51" s="4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4"/>
    </row>
    <row r="52" spans="2:25" ht="18.95" customHeight="1" x14ac:dyDescent="0.3">
      <c r="B52" s="332"/>
      <c r="C52" s="90"/>
      <c r="D52" s="342" t="str">
        <f>SKK_Silesia</f>
        <v>SKK Silesia</v>
      </c>
      <c r="E52" s="343"/>
      <c r="F52" s="343"/>
      <c r="G52" s="390" t="s">
        <v>49</v>
      </c>
      <c r="H52" s="390"/>
      <c r="I52" s="348" t="str">
        <f>FNCC_Ostrava</f>
        <v>FNCC Ostrava</v>
      </c>
      <c r="J52" s="348"/>
      <c r="K52" s="349"/>
      <c r="L52" s="354"/>
      <c r="M52" s="4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4"/>
    </row>
    <row r="53" spans="2:25" ht="18.95" customHeight="1" x14ac:dyDescent="0.3">
      <c r="B53" s="332"/>
      <c r="C53" s="90"/>
      <c r="D53" s="344"/>
      <c r="E53" s="345"/>
      <c r="F53" s="345"/>
      <c r="G53" s="391"/>
      <c r="H53" s="391"/>
      <c r="I53" s="350"/>
      <c r="J53" s="350"/>
      <c r="K53" s="351"/>
      <c r="L53" s="355"/>
      <c r="M53" s="4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4"/>
    </row>
    <row r="54" spans="2:25" ht="18.95" customHeight="1" x14ac:dyDescent="0.3">
      <c r="B54" s="332"/>
      <c r="C54" s="90"/>
      <c r="D54" s="344"/>
      <c r="E54" s="345"/>
      <c r="F54" s="345"/>
      <c r="G54" s="391"/>
      <c r="H54" s="391"/>
      <c r="I54" s="350"/>
      <c r="J54" s="350"/>
      <c r="K54" s="351"/>
      <c r="L54" s="355"/>
      <c r="M54" s="4"/>
      <c r="N54" s="89"/>
      <c r="O54" s="88"/>
      <c r="P54" s="89"/>
      <c r="Q54" s="88"/>
      <c r="R54" s="89"/>
      <c r="S54" s="89"/>
      <c r="T54" s="88"/>
      <c r="U54" s="89"/>
      <c r="V54" s="88"/>
      <c r="W54" s="89"/>
      <c r="X54" s="89"/>
      <c r="Y54" s="4"/>
    </row>
    <row r="55" spans="2:25" ht="18.95" customHeight="1" thickBot="1" x14ac:dyDescent="0.35">
      <c r="B55" s="333"/>
      <c r="C55" s="102"/>
      <c r="D55" s="346"/>
      <c r="E55" s="347"/>
      <c r="F55" s="347"/>
      <c r="G55" s="392"/>
      <c r="H55" s="392"/>
      <c r="I55" s="352"/>
      <c r="J55" s="352"/>
      <c r="K55" s="353"/>
      <c r="L55" s="356"/>
      <c r="M55" s="4"/>
      <c r="N55" s="89"/>
      <c r="O55" s="88"/>
      <c r="P55" s="89"/>
      <c r="Q55" s="88"/>
      <c r="R55" s="89"/>
      <c r="S55" s="89"/>
      <c r="T55" s="88"/>
      <c r="U55" s="89"/>
      <c r="V55" s="88"/>
      <c r="W55" s="89"/>
      <c r="X55" s="89"/>
      <c r="Y55" s="4"/>
    </row>
    <row r="56" spans="2:25" ht="5.0999999999999996" customHeight="1" x14ac:dyDescent="0.3"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4"/>
    </row>
    <row r="57" spans="2:25" ht="5.0999999999999996" customHeight="1" x14ac:dyDescent="0.3"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4"/>
    </row>
    <row r="58" spans="2:25" ht="18.95" customHeight="1" thickBot="1" x14ac:dyDescent="0.85">
      <c r="B58" s="67" t="s">
        <v>19</v>
      </c>
      <c r="C58" s="321">
        <v>41097</v>
      </c>
      <c r="D58" s="321"/>
      <c r="E58" s="112"/>
      <c r="F58" s="112"/>
      <c r="G58" s="112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4"/>
    </row>
    <row r="59" spans="2:25" ht="18.95" customHeight="1" x14ac:dyDescent="0.3">
      <c r="B59" s="331">
        <f>Harmonogram!$A$28</f>
        <v>0.375</v>
      </c>
      <c r="C59" s="28"/>
      <c r="D59" s="357" t="s">
        <v>54</v>
      </c>
      <c r="E59" s="358"/>
      <c r="F59" s="358"/>
      <c r="G59" s="358"/>
      <c r="H59" s="358"/>
      <c r="I59" s="358"/>
      <c r="J59" s="358"/>
      <c r="K59" s="359"/>
      <c r="L59" s="114" t="s">
        <v>48</v>
      </c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4"/>
    </row>
    <row r="60" spans="2:25" ht="18.95" customHeight="1" x14ac:dyDescent="0.3">
      <c r="B60" s="332"/>
      <c r="C60" s="29"/>
      <c r="D60" s="363" t="str">
        <f>CCD_Telč</f>
        <v>CCD Telč</v>
      </c>
      <c r="E60" s="364"/>
      <c r="F60" s="364"/>
      <c r="G60" s="383" t="s">
        <v>49</v>
      </c>
      <c r="H60" s="383"/>
      <c r="I60" s="384" t="str">
        <f>SKK_Silesia</f>
        <v>SKK Silesia</v>
      </c>
      <c r="J60" s="384"/>
      <c r="K60" s="385"/>
      <c r="L60" s="360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4"/>
    </row>
    <row r="61" spans="2:25" ht="18.95" customHeight="1" x14ac:dyDescent="0.3">
      <c r="B61" s="332"/>
      <c r="C61" s="29"/>
      <c r="D61" s="365"/>
      <c r="E61" s="366"/>
      <c r="F61" s="366"/>
      <c r="G61" s="375"/>
      <c r="H61" s="375"/>
      <c r="I61" s="386"/>
      <c r="J61" s="386"/>
      <c r="K61" s="387"/>
      <c r="L61" s="361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4"/>
    </row>
    <row r="62" spans="2:25" ht="18.95" customHeight="1" x14ac:dyDescent="0.3">
      <c r="B62" s="332"/>
      <c r="C62" s="29"/>
      <c r="D62" s="365"/>
      <c r="E62" s="366"/>
      <c r="F62" s="366"/>
      <c r="G62" s="375"/>
      <c r="H62" s="375"/>
      <c r="I62" s="386"/>
      <c r="J62" s="386"/>
      <c r="K62" s="387"/>
      <c r="L62" s="361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4"/>
    </row>
    <row r="63" spans="2:25" ht="18.95" customHeight="1" x14ac:dyDescent="0.3">
      <c r="B63" s="332"/>
      <c r="C63" s="29"/>
      <c r="D63" s="365"/>
      <c r="E63" s="366"/>
      <c r="F63" s="366"/>
      <c r="G63" s="375"/>
      <c r="H63" s="375"/>
      <c r="I63" s="386"/>
      <c r="J63" s="386"/>
      <c r="K63" s="387"/>
      <c r="L63" s="361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4"/>
    </row>
    <row r="64" spans="2:25" ht="18.95" customHeight="1" thickBot="1" x14ac:dyDescent="0.35">
      <c r="B64" s="333"/>
      <c r="C64" s="30"/>
      <c r="D64" s="367"/>
      <c r="E64" s="368"/>
      <c r="F64" s="368"/>
      <c r="G64" s="376"/>
      <c r="H64" s="376"/>
      <c r="I64" s="388"/>
      <c r="J64" s="388"/>
      <c r="K64" s="389"/>
      <c r="L64" s="362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</row>
    <row r="65" spans="2:24" ht="18.95" customHeight="1" x14ac:dyDescent="0.3">
      <c r="B65" s="331">
        <f>Harmonogram!$A$30</f>
        <v>0.44791666666666669</v>
      </c>
      <c r="C65" s="28"/>
      <c r="D65" s="357" t="s">
        <v>54</v>
      </c>
      <c r="E65" s="358"/>
      <c r="F65" s="358"/>
      <c r="G65" s="358"/>
      <c r="H65" s="358"/>
      <c r="I65" s="358"/>
      <c r="J65" s="358"/>
      <c r="K65" s="359"/>
      <c r="L65" s="114" t="s">
        <v>48</v>
      </c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</row>
    <row r="66" spans="2:24" ht="18.95" customHeight="1" x14ac:dyDescent="0.3">
      <c r="B66" s="332"/>
      <c r="C66" s="29"/>
      <c r="D66" s="363" t="str">
        <f>CCD_Telč</f>
        <v>CCD Telč</v>
      </c>
      <c r="E66" s="364"/>
      <c r="F66" s="364"/>
      <c r="G66" s="383" t="s">
        <v>49</v>
      </c>
      <c r="H66" s="383"/>
      <c r="I66" s="384" t="str">
        <f>FNCC_Ostrava</f>
        <v>FNCC Ostrava</v>
      </c>
      <c r="J66" s="384"/>
      <c r="K66" s="385"/>
      <c r="L66" s="360"/>
    </row>
    <row r="67" spans="2:24" ht="18.95" customHeight="1" x14ac:dyDescent="0.3">
      <c r="B67" s="332"/>
      <c r="C67" s="29"/>
      <c r="D67" s="365"/>
      <c r="E67" s="366"/>
      <c r="F67" s="366"/>
      <c r="G67" s="375"/>
      <c r="H67" s="375"/>
      <c r="I67" s="386"/>
      <c r="J67" s="386"/>
      <c r="K67" s="387"/>
      <c r="L67" s="361"/>
    </row>
    <row r="68" spans="2:24" ht="18.95" customHeight="1" x14ac:dyDescent="0.3">
      <c r="B68" s="332"/>
      <c r="C68" s="29"/>
      <c r="D68" s="365"/>
      <c r="E68" s="366"/>
      <c r="F68" s="366"/>
      <c r="G68" s="375"/>
      <c r="H68" s="375"/>
      <c r="I68" s="386"/>
      <c r="J68" s="386"/>
      <c r="K68" s="387"/>
      <c r="L68" s="361"/>
    </row>
    <row r="69" spans="2:24" ht="18.95" customHeight="1" x14ac:dyDescent="0.3">
      <c r="B69" s="332"/>
      <c r="C69" s="29"/>
      <c r="D69" s="365"/>
      <c r="E69" s="366"/>
      <c r="F69" s="366"/>
      <c r="G69" s="375"/>
      <c r="H69" s="375"/>
      <c r="I69" s="386"/>
      <c r="J69" s="386"/>
      <c r="K69" s="387"/>
      <c r="L69" s="361"/>
    </row>
    <row r="70" spans="2:24" ht="18.95" customHeight="1" thickBot="1" x14ac:dyDescent="0.35">
      <c r="B70" s="333"/>
      <c r="C70" s="30"/>
      <c r="D70" s="367"/>
      <c r="E70" s="368"/>
      <c r="F70" s="368"/>
      <c r="G70" s="376"/>
      <c r="H70" s="376"/>
      <c r="I70" s="388"/>
      <c r="J70" s="388"/>
      <c r="K70" s="389"/>
      <c r="L70" s="362"/>
    </row>
    <row r="71" spans="2:24" ht="18.95" customHeight="1" x14ac:dyDescent="0.3">
      <c r="B71" s="331">
        <f>Harmonogram!$A$32</f>
        <v>0.54166666666666674</v>
      </c>
      <c r="C71" s="28"/>
      <c r="D71" s="357" t="s">
        <v>54</v>
      </c>
      <c r="E71" s="358"/>
      <c r="F71" s="358"/>
      <c r="G71" s="358"/>
      <c r="H71" s="358"/>
      <c r="I71" s="358"/>
      <c r="J71" s="358"/>
      <c r="K71" s="359"/>
      <c r="L71" s="114" t="s">
        <v>48</v>
      </c>
    </row>
    <row r="72" spans="2:24" ht="18.95" customHeight="1" x14ac:dyDescent="0.3">
      <c r="B72" s="332"/>
      <c r="C72" s="29"/>
      <c r="D72" s="363" t="str">
        <f>CCD_Telč</f>
        <v>CCD Telč</v>
      </c>
      <c r="E72" s="364"/>
      <c r="F72" s="364"/>
      <c r="G72" s="383" t="s">
        <v>49</v>
      </c>
      <c r="H72" s="383"/>
      <c r="I72" s="384" t="str">
        <f>KK_Praha</f>
        <v>KK Praha</v>
      </c>
      <c r="J72" s="384"/>
      <c r="K72" s="385"/>
      <c r="L72" s="360"/>
    </row>
    <row r="73" spans="2:24" ht="18.95" customHeight="1" x14ac:dyDescent="0.3">
      <c r="B73" s="332"/>
      <c r="C73" s="29"/>
      <c r="D73" s="365"/>
      <c r="E73" s="366"/>
      <c r="F73" s="366"/>
      <c r="G73" s="375"/>
      <c r="H73" s="375"/>
      <c r="I73" s="386"/>
      <c r="J73" s="386"/>
      <c r="K73" s="387"/>
      <c r="L73" s="361"/>
    </row>
    <row r="74" spans="2:24" ht="18.95" customHeight="1" x14ac:dyDescent="0.3">
      <c r="B74" s="332"/>
      <c r="C74" s="29"/>
      <c r="D74" s="365"/>
      <c r="E74" s="366"/>
      <c r="F74" s="366"/>
      <c r="G74" s="375"/>
      <c r="H74" s="375"/>
      <c r="I74" s="386"/>
      <c r="J74" s="386"/>
      <c r="K74" s="387"/>
      <c r="L74" s="361"/>
    </row>
    <row r="75" spans="2:24" ht="18.95" customHeight="1" x14ac:dyDescent="0.3">
      <c r="B75" s="332"/>
      <c r="C75" s="29"/>
      <c r="D75" s="365"/>
      <c r="E75" s="366"/>
      <c r="F75" s="366"/>
      <c r="G75" s="375"/>
      <c r="H75" s="375"/>
      <c r="I75" s="386"/>
      <c r="J75" s="386"/>
      <c r="K75" s="387"/>
      <c r="L75" s="361"/>
    </row>
    <row r="76" spans="2:24" ht="18.95" customHeight="1" thickBot="1" x14ac:dyDescent="0.35">
      <c r="B76" s="333"/>
      <c r="C76" s="30"/>
      <c r="D76" s="367"/>
      <c r="E76" s="368"/>
      <c r="F76" s="368"/>
      <c r="G76" s="376"/>
      <c r="H76" s="376"/>
      <c r="I76" s="388"/>
      <c r="J76" s="388"/>
      <c r="K76" s="389"/>
      <c r="L76" s="362"/>
    </row>
    <row r="77" spans="2:24" ht="18.95" customHeight="1" x14ac:dyDescent="0.3">
      <c r="B77" s="331">
        <f>Harmonogram!$A$34</f>
        <v>0.61458333333333337</v>
      </c>
      <c r="C77" s="28"/>
      <c r="D77" s="357" t="s">
        <v>54</v>
      </c>
      <c r="E77" s="358"/>
      <c r="F77" s="358"/>
      <c r="G77" s="358"/>
      <c r="H77" s="358"/>
      <c r="I77" s="358"/>
      <c r="J77" s="358"/>
      <c r="K77" s="359"/>
      <c r="L77" s="114" t="s">
        <v>48</v>
      </c>
    </row>
    <row r="78" spans="2:24" ht="18.95" customHeight="1" x14ac:dyDescent="0.3">
      <c r="B78" s="332"/>
      <c r="C78" s="29"/>
      <c r="D78" s="363" t="str">
        <f>CCD_Telč</f>
        <v>CCD Telč</v>
      </c>
      <c r="E78" s="364"/>
      <c r="F78" s="364"/>
      <c r="G78" s="383" t="s">
        <v>49</v>
      </c>
      <c r="H78" s="383"/>
      <c r="I78" s="384" t="str">
        <f>CCCC_Hořice</f>
        <v>CCCC Hořice</v>
      </c>
      <c r="J78" s="384"/>
      <c r="K78" s="385"/>
      <c r="L78" s="360"/>
    </row>
    <row r="79" spans="2:24" ht="18.95" customHeight="1" x14ac:dyDescent="0.3">
      <c r="B79" s="332"/>
      <c r="C79" s="29"/>
      <c r="D79" s="365"/>
      <c r="E79" s="366"/>
      <c r="F79" s="366"/>
      <c r="G79" s="375"/>
      <c r="H79" s="375"/>
      <c r="I79" s="386"/>
      <c r="J79" s="386"/>
      <c r="K79" s="387"/>
      <c r="L79" s="361"/>
    </row>
    <row r="80" spans="2:24" ht="18.95" customHeight="1" x14ac:dyDescent="0.3">
      <c r="B80" s="332"/>
      <c r="C80" s="29"/>
      <c r="D80" s="365"/>
      <c r="E80" s="366"/>
      <c r="F80" s="366"/>
      <c r="G80" s="375"/>
      <c r="H80" s="375"/>
      <c r="I80" s="386"/>
      <c r="J80" s="386"/>
      <c r="K80" s="387"/>
      <c r="L80" s="361"/>
    </row>
    <row r="81" spans="2:12" ht="18.95" customHeight="1" x14ac:dyDescent="0.3">
      <c r="B81" s="332"/>
      <c r="C81" s="29"/>
      <c r="D81" s="365"/>
      <c r="E81" s="366"/>
      <c r="F81" s="366"/>
      <c r="G81" s="375"/>
      <c r="H81" s="375"/>
      <c r="I81" s="386"/>
      <c r="J81" s="386"/>
      <c r="K81" s="387"/>
      <c r="L81" s="361"/>
    </row>
    <row r="82" spans="2:12" ht="18.95" customHeight="1" thickBot="1" x14ac:dyDescent="0.35">
      <c r="B82" s="333"/>
      <c r="C82" s="30"/>
      <c r="D82" s="367"/>
      <c r="E82" s="368"/>
      <c r="F82" s="368"/>
      <c r="G82" s="376"/>
      <c r="H82" s="376"/>
      <c r="I82" s="388"/>
      <c r="J82" s="388"/>
      <c r="K82" s="389"/>
      <c r="L82" s="362"/>
    </row>
    <row r="83" spans="2:12" ht="18.95" customHeight="1" x14ac:dyDescent="0.3">
      <c r="B83" s="331">
        <f>Harmonogram!$A$36</f>
        <v>0.6875</v>
      </c>
      <c r="C83" s="28"/>
      <c r="D83" s="357" t="s">
        <v>54</v>
      </c>
      <c r="E83" s="358"/>
      <c r="F83" s="358"/>
      <c r="G83" s="358"/>
      <c r="H83" s="358"/>
      <c r="I83" s="358"/>
      <c r="J83" s="358"/>
      <c r="K83" s="359"/>
      <c r="L83" s="114" t="s">
        <v>48</v>
      </c>
    </row>
    <row r="84" spans="2:12" ht="18.95" customHeight="1" x14ac:dyDescent="0.3">
      <c r="B84" s="332"/>
      <c r="C84" s="29"/>
      <c r="D84" s="363" t="str">
        <f>SKK_Silesia</f>
        <v>SKK Silesia</v>
      </c>
      <c r="E84" s="364"/>
      <c r="F84" s="364"/>
      <c r="G84" s="383" t="s">
        <v>49</v>
      </c>
      <c r="H84" s="383"/>
      <c r="I84" s="384" t="str">
        <f>FNCC_Ostrava</f>
        <v>FNCC Ostrava</v>
      </c>
      <c r="J84" s="384"/>
      <c r="K84" s="385"/>
      <c r="L84" s="360"/>
    </row>
    <row r="85" spans="2:12" ht="18.95" customHeight="1" x14ac:dyDescent="0.3">
      <c r="B85" s="332"/>
      <c r="C85" s="29"/>
      <c r="D85" s="365"/>
      <c r="E85" s="366"/>
      <c r="F85" s="366"/>
      <c r="G85" s="375"/>
      <c r="H85" s="375"/>
      <c r="I85" s="386"/>
      <c r="J85" s="386"/>
      <c r="K85" s="387"/>
      <c r="L85" s="361"/>
    </row>
    <row r="86" spans="2:12" ht="18.95" customHeight="1" x14ac:dyDescent="0.3">
      <c r="B86" s="332"/>
      <c r="C86" s="29"/>
      <c r="D86" s="365"/>
      <c r="E86" s="366"/>
      <c r="F86" s="366"/>
      <c r="G86" s="375"/>
      <c r="H86" s="375"/>
      <c r="I86" s="386"/>
      <c r="J86" s="386"/>
      <c r="K86" s="387"/>
      <c r="L86" s="361"/>
    </row>
    <row r="87" spans="2:12" ht="18.95" customHeight="1" x14ac:dyDescent="0.3">
      <c r="B87" s="332"/>
      <c r="C87" s="29"/>
      <c r="D87" s="365"/>
      <c r="E87" s="366"/>
      <c r="F87" s="366"/>
      <c r="G87" s="375"/>
      <c r="H87" s="375"/>
      <c r="I87" s="386"/>
      <c r="J87" s="386"/>
      <c r="K87" s="387"/>
      <c r="L87" s="361"/>
    </row>
    <row r="88" spans="2:12" ht="18.95" customHeight="1" thickBot="1" x14ac:dyDescent="0.35">
      <c r="B88" s="333"/>
      <c r="C88" s="30"/>
      <c r="D88" s="367"/>
      <c r="E88" s="368"/>
      <c r="F88" s="368"/>
      <c r="G88" s="376"/>
      <c r="H88" s="376"/>
      <c r="I88" s="388"/>
      <c r="J88" s="388"/>
      <c r="K88" s="389"/>
      <c r="L88" s="362"/>
    </row>
  </sheetData>
  <mergeCells count="94">
    <mergeCell ref="L24:L27"/>
    <mergeCell ref="D65:K65"/>
    <mergeCell ref="D66:F70"/>
    <mergeCell ref="G66:H70"/>
    <mergeCell ref="I66:K70"/>
    <mergeCell ref="G42:H45"/>
    <mergeCell ref="G52:H55"/>
    <mergeCell ref="L42:L45"/>
    <mergeCell ref="D46:K46"/>
    <mergeCell ref="D47:F50"/>
    <mergeCell ref="G47:H50"/>
    <mergeCell ref="I47:K50"/>
    <mergeCell ref="L47:L50"/>
    <mergeCell ref="L32:L35"/>
    <mergeCell ref="D36:K36"/>
    <mergeCell ref="D37:F40"/>
    <mergeCell ref="L14:L17"/>
    <mergeCell ref="D18:K18"/>
    <mergeCell ref="D19:F22"/>
    <mergeCell ref="I19:K22"/>
    <mergeCell ref="L19:L22"/>
    <mergeCell ref="G19:H22"/>
    <mergeCell ref="I4:K7"/>
    <mergeCell ref="G4:H7"/>
    <mergeCell ref="D8:K8"/>
    <mergeCell ref="D72:F76"/>
    <mergeCell ref="G72:H76"/>
    <mergeCell ref="I72:K76"/>
    <mergeCell ref="D23:K23"/>
    <mergeCell ref="I60:K64"/>
    <mergeCell ref="G60:H64"/>
    <mergeCell ref="C30:D30"/>
    <mergeCell ref="D71:K71"/>
    <mergeCell ref="G9:H12"/>
    <mergeCell ref="G37:H40"/>
    <mergeCell ref="I37:K40"/>
    <mergeCell ref="G32:H35"/>
    <mergeCell ref="L60:L64"/>
    <mergeCell ref="B65:B70"/>
    <mergeCell ref="L66:L70"/>
    <mergeCell ref="C58:D58"/>
    <mergeCell ref="B59:B64"/>
    <mergeCell ref="D59:K59"/>
    <mergeCell ref="D60:F64"/>
    <mergeCell ref="L84:L88"/>
    <mergeCell ref="B83:B88"/>
    <mergeCell ref="L72:L76"/>
    <mergeCell ref="B77:B82"/>
    <mergeCell ref="L78:L82"/>
    <mergeCell ref="D77:K77"/>
    <mergeCell ref="D78:F82"/>
    <mergeCell ref="B71:B76"/>
    <mergeCell ref="G78:H82"/>
    <mergeCell ref="I78:K82"/>
    <mergeCell ref="D83:K83"/>
    <mergeCell ref="D84:F88"/>
    <mergeCell ref="G84:H88"/>
    <mergeCell ref="I84:K88"/>
    <mergeCell ref="B51:B55"/>
    <mergeCell ref="B46:B50"/>
    <mergeCell ref="L52:L55"/>
    <mergeCell ref="B41:B45"/>
    <mergeCell ref="B36:B40"/>
    <mergeCell ref="D51:K51"/>
    <mergeCell ref="D52:F55"/>
    <mergeCell ref="I52:K55"/>
    <mergeCell ref="D41:K41"/>
    <mergeCell ref="D42:F45"/>
    <mergeCell ref="I42:K45"/>
    <mergeCell ref="L37:L40"/>
    <mergeCell ref="B31:B35"/>
    <mergeCell ref="D31:K31"/>
    <mergeCell ref="D32:F35"/>
    <mergeCell ref="I32:K35"/>
    <mergeCell ref="B23:B27"/>
    <mergeCell ref="D24:F27"/>
    <mergeCell ref="G24:H27"/>
    <mergeCell ref="I24:K27"/>
    <mergeCell ref="B18:B22"/>
    <mergeCell ref="B13:B17"/>
    <mergeCell ref="B8:B12"/>
    <mergeCell ref="A1:M1"/>
    <mergeCell ref="C2:D2"/>
    <mergeCell ref="B3:B7"/>
    <mergeCell ref="D13:K13"/>
    <mergeCell ref="L4:L7"/>
    <mergeCell ref="D14:F17"/>
    <mergeCell ref="G14:H17"/>
    <mergeCell ref="I14:K17"/>
    <mergeCell ref="L9:L12"/>
    <mergeCell ref="D9:F12"/>
    <mergeCell ref="I9:K12"/>
    <mergeCell ref="D3:K3"/>
    <mergeCell ref="D4:F7"/>
  </mergeCells>
  <pageMargins left="0.25" right="0.25" top="0.75" bottom="0.75" header="0.3" footer="0.3"/>
  <pageSetup paperSize="8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5</vt:i4>
      </vt:variant>
    </vt:vector>
  </HeadingPairs>
  <TitlesOfParts>
    <vt:vector size="19" baseType="lpstr">
      <vt:lpstr>Harmonogram</vt:lpstr>
      <vt:lpstr>Hry</vt:lpstr>
      <vt:lpstr>Tabulky.old</vt:lpstr>
      <vt:lpstr>Detailní harmonogram OLD</vt:lpstr>
      <vt:lpstr>Tabulky</vt:lpstr>
      <vt:lpstr>Detailní harmonogram</vt:lpstr>
      <vt:lpstr>Tabulky - vyplneny</vt:lpstr>
      <vt:lpstr>Detailní harmonogram - vyplneny</vt:lpstr>
      <vt:lpstr>Kurt 1</vt:lpstr>
      <vt:lpstr>Kurt 2</vt:lpstr>
      <vt:lpstr>Kurt 3</vt:lpstr>
      <vt:lpstr>Kurt 4</vt:lpstr>
      <vt:lpstr>Nominace</vt:lpstr>
      <vt:lpstr>Nominace2</vt:lpstr>
      <vt:lpstr>CCCC_Hořice</vt:lpstr>
      <vt:lpstr>CCD_Telč</vt:lpstr>
      <vt:lpstr>FNCC_Ostrava</vt:lpstr>
      <vt:lpstr>KK_Praha</vt:lpstr>
      <vt:lpstr>SKK_Silesia</vt:lpstr>
    </vt:vector>
  </TitlesOfParts>
  <Company>MAFRA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Čihák</dc:creator>
  <cp:lastModifiedBy>Jan Čihák</cp:lastModifiedBy>
  <cp:lastPrinted>2012-07-09T21:12:25Z</cp:lastPrinted>
  <dcterms:created xsi:type="dcterms:W3CDTF">2012-02-26T09:48:00Z</dcterms:created>
  <dcterms:modified xsi:type="dcterms:W3CDTF">2012-07-10T09:11:02Z</dcterms:modified>
</cp:coreProperties>
</file>